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35" windowHeight="12105" activeTab="0"/>
  </bookViews>
  <sheets>
    <sheet name="Sheet1" sheetId="1" r:id="rId1"/>
  </sheets>
  <definedNames>
    <definedName name="FittedLogSeries">'Sheet1'!$D$18:$D$165</definedName>
    <definedName name="Intercept">'Sheet1'!$G$18</definedName>
    <definedName name="LogSeries">'Sheet1'!$C$18:$C$165</definedName>
    <definedName name="Slope">'Sheet1'!$G$17</definedName>
  </definedNames>
  <calcPr fullCalcOnLoad="1"/>
</workbook>
</file>

<file path=xl/sharedStrings.xml><?xml version="1.0" encoding="utf-8"?>
<sst xmlns="http://schemas.openxmlformats.org/spreadsheetml/2006/main" count="10" uniqueCount="10">
  <si>
    <t>Time</t>
  </si>
  <si>
    <t>Regression slope</t>
  </si>
  <si>
    <t>Regression intercept</t>
  </si>
  <si>
    <t>Regression forecast of Log S</t>
  </si>
  <si>
    <t>Thiel's U</t>
  </si>
  <si>
    <t>VoseThielU({Series1}, {Series2)}</t>
  </si>
  <si>
    <t xml:space="preserve">Thiel's inequality coefficient, also known as Thiel's U, provides a measure of how well a time series of estimated values compares to a corresponding time series of observed values. The statistic measures the degree to which one time series ({Xi}, i = 1,2,3, …n) differs from another ({Yi}, i = 1, 2, 3, …n).  </t>
  </si>
  <si>
    <t>Log Stock price (Log S)</t>
  </si>
  <si>
    <t>Switching {Series1} and {Series2} gives the same result:</t>
  </si>
  <si>
    <t>Example: Thiels U for a simple linear regression forecast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</si>
</sst>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4" fillId="34" borderId="19" xfId="0" applyFont="1" applyFill="1" applyBorder="1" applyAlignment="1" quotePrefix="1">
      <alignment/>
    </xf>
    <xf numFmtId="0" fontId="4" fillId="34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114300</xdr:rowOff>
    </xdr:from>
    <xdr:to>
      <xdr:col>4</xdr:col>
      <xdr:colOff>114300</xdr:colOff>
      <xdr:row>4</xdr:row>
      <xdr:rowOff>66675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3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L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3" width="12.421875" style="0" customWidth="1"/>
    <col min="4" max="4" width="15.00390625" style="0" customWidth="1"/>
    <col min="6" max="6" width="18.28125" style="0" bestFit="1" customWidth="1"/>
    <col min="9" max="9" width="10.421875" style="0" customWidth="1"/>
  </cols>
  <sheetData>
    <row r="3" ht="30" customHeight="1"/>
    <row r="6" spans="2:4" ht="12.75">
      <c r="B6" s="19" t="s">
        <v>5</v>
      </c>
      <c r="C6" s="20"/>
      <c r="D6" s="21"/>
    </row>
    <row r="8" spans="2:12" ht="12.75">
      <c r="B8" s="22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2:12" ht="12.75">
      <c r="B9" s="25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2:12" ht="12.7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2:12" ht="12.75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4" ht="12.75">
      <c r="B14" s="3" t="s">
        <v>9</v>
      </c>
    </row>
    <row r="16" spans="2:4" ht="12.75">
      <c r="B16" s="31" t="s">
        <v>0</v>
      </c>
      <c r="C16" s="31" t="s">
        <v>7</v>
      </c>
      <c r="D16" s="31" t="s">
        <v>3</v>
      </c>
    </row>
    <row r="17" spans="2:7" ht="12.75">
      <c r="B17" s="32"/>
      <c r="C17" s="32"/>
      <c r="D17" s="32"/>
      <c r="F17" s="13" t="s">
        <v>1</v>
      </c>
      <c r="G17" s="1">
        <f>SLOPE(LogSeries,B18:B165)</f>
        <v>0.023157016624897744</v>
      </c>
    </row>
    <row r="18" spans="2:7" ht="12.75">
      <c r="B18" s="4">
        <v>1</v>
      </c>
      <c r="C18" s="10">
        <v>4.633</v>
      </c>
      <c r="D18" s="5">
        <f aca="true" t="shared" si="0" ref="D18:D49">ROUND(Slope*B18+Intercept,3)</f>
        <v>5.415</v>
      </c>
      <c r="F18" s="14" t="s">
        <v>2</v>
      </c>
      <c r="G18" s="2">
        <f>INTERCEPT(LogSeries,B18:B165)</f>
        <v>5.392221180364037</v>
      </c>
    </row>
    <row r="19" spans="2:4" ht="12.75">
      <c r="B19" s="6">
        <v>2</v>
      </c>
      <c r="C19" s="11">
        <v>4.612</v>
      </c>
      <c r="D19" s="7">
        <f t="shared" si="0"/>
        <v>5.439</v>
      </c>
    </row>
    <row r="20" spans="2:7" ht="12.75">
      <c r="B20" s="6">
        <v>3</v>
      </c>
      <c r="C20" s="11">
        <v>4.728</v>
      </c>
      <c r="D20" s="7">
        <f t="shared" si="0"/>
        <v>5.462</v>
      </c>
      <c r="F20" s="15" t="s">
        <v>4</v>
      </c>
      <c r="G20" s="17">
        <f>_XLL.VOSETHIELU(LogSeries,FittedLogSeries)</f>
        <v>0.02371302520859547</v>
      </c>
    </row>
    <row r="21" spans="2:4" ht="12.75">
      <c r="B21" s="6">
        <v>4</v>
      </c>
      <c r="C21" s="11">
        <v>4.826</v>
      </c>
      <c r="D21" s="7">
        <f t="shared" si="0"/>
        <v>5.485</v>
      </c>
    </row>
    <row r="22" spans="2:10" ht="12.75">
      <c r="B22" s="6">
        <v>5</v>
      </c>
      <c r="C22" s="11">
        <v>4.804</v>
      </c>
      <c r="D22" s="7">
        <f t="shared" si="0"/>
        <v>5.508</v>
      </c>
      <c r="F22" s="15" t="s">
        <v>8</v>
      </c>
      <c r="G22" s="18"/>
      <c r="H22" s="18"/>
      <c r="I22" s="16"/>
      <c r="J22" s="17">
        <f>_XLL.VOSETHIELU(FittedLogSeries,LogSeries)</f>
        <v>0.02371302520859547</v>
      </c>
    </row>
    <row r="23" spans="2:4" ht="12.75">
      <c r="B23" s="6">
        <v>6</v>
      </c>
      <c r="C23" s="11">
        <v>5.09</v>
      </c>
      <c r="D23" s="7">
        <f t="shared" si="0"/>
        <v>5.531</v>
      </c>
    </row>
    <row r="24" spans="2:4" ht="12.75">
      <c r="B24" s="6">
        <v>7</v>
      </c>
      <c r="C24" s="11">
        <v>4.982</v>
      </c>
      <c r="D24" s="7">
        <f t="shared" si="0"/>
        <v>5.554</v>
      </c>
    </row>
    <row r="25" spans="2:4" ht="12.75">
      <c r="B25" s="6">
        <v>8</v>
      </c>
      <c r="C25" s="11">
        <v>5.083</v>
      </c>
      <c r="D25" s="7">
        <f t="shared" si="0"/>
        <v>5.577</v>
      </c>
    </row>
    <row r="26" spans="2:4" ht="12.75">
      <c r="B26" s="6">
        <v>9</v>
      </c>
      <c r="C26" s="11">
        <v>5.258</v>
      </c>
      <c r="D26" s="7">
        <f t="shared" si="0"/>
        <v>5.601</v>
      </c>
    </row>
    <row r="27" spans="2:4" ht="12.75">
      <c r="B27" s="6">
        <v>10</v>
      </c>
      <c r="C27" s="11">
        <v>5.235</v>
      </c>
      <c r="D27" s="7">
        <f t="shared" si="0"/>
        <v>5.624</v>
      </c>
    </row>
    <row r="28" spans="2:4" ht="12.75">
      <c r="B28" s="6">
        <v>11</v>
      </c>
      <c r="C28" s="11">
        <v>5.164</v>
      </c>
      <c r="D28" s="7">
        <f t="shared" si="0"/>
        <v>5.647</v>
      </c>
    </row>
    <row r="29" spans="2:4" ht="12.75">
      <c r="B29" s="6">
        <v>12</v>
      </c>
      <c r="C29" s="11">
        <v>5.374</v>
      </c>
      <c r="D29" s="7">
        <f t="shared" si="0"/>
        <v>5.67</v>
      </c>
    </row>
    <row r="30" spans="2:4" ht="12.75">
      <c r="B30" s="6">
        <v>13</v>
      </c>
      <c r="C30" s="11">
        <v>5.596</v>
      </c>
      <c r="D30" s="7">
        <f t="shared" si="0"/>
        <v>5.693</v>
      </c>
    </row>
    <row r="31" spans="2:4" ht="12.75">
      <c r="B31" s="6">
        <v>14</v>
      </c>
      <c r="C31" s="11">
        <v>5.571</v>
      </c>
      <c r="D31" s="7">
        <f t="shared" si="0"/>
        <v>5.716</v>
      </c>
    </row>
    <row r="32" spans="2:4" ht="12.75">
      <c r="B32" s="6">
        <v>15</v>
      </c>
      <c r="C32" s="11">
        <v>5.53</v>
      </c>
      <c r="D32" s="7">
        <f t="shared" si="0"/>
        <v>5.74</v>
      </c>
    </row>
    <row r="33" spans="2:4" ht="12.75">
      <c r="B33" s="6">
        <v>16</v>
      </c>
      <c r="C33" s="11">
        <v>5.477</v>
      </c>
      <c r="D33" s="7">
        <f t="shared" si="0"/>
        <v>5.763</v>
      </c>
    </row>
    <row r="34" spans="2:4" ht="12.75">
      <c r="B34" s="6">
        <v>17</v>
      </c>
      <c r="C34" s="11">
        <v>5.342</v>
      </c>
      <c r="D34" s="7">
        <f t="shared" si="0"/>
        <v>5.786</v>
      </c>
    </row>
    <row r="35" spans="2:4" ht="12.75">
      <c r="B35" s="6">
        <v>18</v>
      </c>
      <c r="C35" s="11">
        <v>5.353</v>
      </c>
      <c r="D35" s="7">
        <f t="shared" si="0"/>
        <v>5.809</v>
      </c>
    </row>
    <row r="36" spans="2:4" ht="12.75">
      <c r="B36" s="6">
        <v>19</v>
      </c>
      <c r="C36" s="11">
        <v>5.486</v>
      </c>
      <c r="D36" s="7">
        <f t="shared" si="0"/>
        <v>5.832</v>
      </c>
    </row>
    <row r="37" spans="2:4" ht="12.75">
      <c r="B37" s="6">
        <v>20</v>
      </c>
      <c r="C37" s="11">
        <v>5.653</v>
      </c>
      <c r="D37" s="7">
        <f t="shared" si="0"/>
        <v>5.855</v>
      </c>
    </row>
    <row r="38" spans="2:4" ht="12.75">
      <c r="B38" s="6">
        <v>21</v>
      </c>
      <c r="C38" s="11">
        <v>5.64</v>
      </c>
      <c r="D38" s="7">
        <f t="shared" si="0"/>
        <v>5.879</v>
      </c>
    </row>
    <row r="39" spans="2:4" ht="12.75">
      <c r="B39" s="6">
        <v>22</v>
      </c>
      <c r="C39" s="11">
        <v>5.59</v>
      </c>
      <c r="D39" s="7">
        <f t="shared" si="0"/>
        <v>5.902</v>
      </c>
    </row>
    <row r="40" spans="2:4" ht="12.75">
      <c r="B40" s="6">
        <v>23</v>
      </c>
      <c r="C40" s="11">
        <v>5.744</v>
      </c>
      <c r="D40" s="7">
        <f t="shared" si="0"/>
        <v>5.925</v>
      </c>
    </row>
    <row r="41" spans="2:4" ht="12.75">
      <c r="B41" s="6">
        <v>24</v>
      </c>
      <c r="C41" s="11">
        <v>5.699</v>
      </c>
      <c r="D41" s="7">
        <f t="shared" si="0"/>
        <v>5.948</v>
      </c>
    </row>
    <row r="42" spans="2:4" ht="12.75">
      <c r="B42" s="6">
        <v>25</v>
      </c>
      <c r="C42" s="11">
        <v>5.814</v>
      </c>
      <c r="D42" s="7">
        <f t="shared" si="0"/>
        <v>5.971</v>
      </c>
    </row>
    <row r="43" spans="2:4" ht="12.75">
      <c r="B43" s="6">
        <v>26</v>
      </c>
      <c r="C43" s="11">
        <v>5.974</v>
      </c>
      <c r="D43" s="7">
        <f t="shared" si="0"/>
        <v>5.994</v>
      </c>
    </row>
    <row r="44" spans="2:4" ht="12.75">
      <c r="B44" s="6">
        <v>27</v>
      </c>
      <c r="C44" s="11">
        <v>6.083</v>
      </c>
      <c r="D44" s="7">
        <f t="shared" si="0"/>
        <v>6.017</v>
      </c>
    </row>
    <row r="45" spans="2:4" ht="12.75">
      <c r="B45" s="6">
        <v>28</v>
      </c>
      <c r="C45" s="11">
        <v>6.22</v>
      </c>
      <c r="D45" s="7">
        <f t="shared" si="0"/>
        <v>6.041</v>
      </c>
    </row>
    <row r="46" spans="2:4" ht="12.75">
      <c r="B46" s="6">
        <v>29</v>
      </c>
      <c r="C46" s="11">
        <v>6.26</v>
      </c>
      <c r="D46" s="7">
        <f t="shared" si="0"/>
        <v>6.064</v>
      </c>
    </row>
    <row r="47" spans="2:4" ht="12.75">
      <c r="B47" s="6">
        <v>30</v>
      </c>
      <c r="C47" s="11">
        <v>6.323</v>
      </c>
      <c r="D47" s="7">
        <f t="shared" si="0"/>
        <v>6.087</v>
      </c>
    </row>
    <row r="48" spans="2:4" ht="12.75">
      <c r="B48" s="6">
        <v>31</v>
      </c>
      <c r="C48" s="11">
        <v>6.404</v>
      </c>
      <c r="D48" s="7">
        <f t="shared" si="0"/>
        <v>6.11</v>
      </c>
    </row>
    <row r="49" spans="2:4" ht="12.75">
      <c r="B49" s="6">
        <v>32</v>
      </c>
      <c r="C49" s="11">
        <v>6.603</v>
      </c>
      <c r="D49" s="7">
        <f t="shared" si="0"/>
        <v>6.133</v>
      </c>
    </row>
    <row r="50" spans="2:4" ht="12.75">
      <c r="B50" s="6">
        <v>33</v>
      </c>
      <c r="C50" s="11">
        <v>6.701</v>
      </c>
      <c r="D50" s="7">
        <f aca="true" t="shared" si="1" ref="D50:D81">ROUND(Slope*B50+Intercept,3)</f>
        <v>6.156</v>
      </c>
    </row>
    <row r="51" spans="2:4" ht="12.75">
      <c r="B51" s="6">
        <v>34</v>
      </c>
      <c r="C51" s="11">
        <v>6.541</v>
      </c>
      <c r="D51" s="7">
        <f t="shared" si="1"/>
        <v>6.18</v>
      </c>
    </row>
    <row r="52" spans="2:4" ht="12.75">
      <c r="B52" s="6">
        <v>35</v>
      </c>
      <c r="C52" s="11">
        <v>6.34</v>
      </c>
      <c r="D52" s="7">
        <f t="shared" si="1"/>
        <v>6.203</v>
      </c>
    </row>
    <row r="53" spans="2:4" ht="12.75">
      <c r="B53" s="6">
        <v>36</v>
      </c>
      <c r="C53" s="11">
        <v>6.27</v>
      </c>
      <c r="D53" s="7">
        <f t="shared" si="1"/>
        <v>6.226</v>
      </c>
    </row>
    <row r="54" spans="2:4" ht="12.75">
      <c r="B54" s="6">
        <v>37</v>
      </c>
      <c r="C54" s="11">
        <v>6.384</v>
      </c>
      <c r="D54" s="7">
        <f t="shared" si="1"/>
        <v>6.249</v>
      </c>
    </row>
    <row r="55" spans="2:4" ht="12.75">
      <c r="B55" s="6">
        <v>38</v>
      </c>
      <c r="C55" s="11">
        <v>6.35</v>
      </c>
      <c r="D55" s="7">
        <f t="shared" si="1"/>
        <v>6.272</v>
      </c>
    </row>
    <row r="56" spans="2:4" ht="12.75">
      <c r="B56" s="6">
        <v>39</v>
      </c>
      <c r="C56" s="11">
        <v>6.358</v>
      </c>
      <c r="D56" s="7">
        <f t="shared" si="1"/>
        <v>6.295</v>
      </c>
    </row>
    <row r="57" spans="2:4" ht="12.75">
      <c r="B57" s="6">
        <v>40</v>
      </c>
      <c r="C57" s="11">
        <v>6.437</v>
      </c>
      <c r="D57" s="7">
        <f t="shared" si="1"/>
        <v>6.319</v>
      </c>
    </row>
    <row r="58" spans="2:4" ht="12.75">
      <c r="B58" s="6">
        <v>41</v>
      </c>
      <c r="C58" s="11">
        <v>6.378</v>
      </c>
      <c r="D58" s="7">
        <f t="shared" si="1"/>
        <v>6.342</v>
      </c>
    </row>
    <row r="59" spans="2:4" ht="12.75">
      <c r="B59" s="6">
        <v>42</v>
      </c>
      <c r="C59" s="11">
        <v>6.414</v>
      </c>
      <c r="D59" s="7">
        <f t="shared" si="1"/>
        <v>6.365</v>
      </c>
    </row>
    <row r="60" spans="2:4" ht="12.75">
      <c r="B60" s="6">
        <v>43</v>
      </c>
      <c r="C60" s="11">
        <v>6.63</v>
      </c>
      <c r="D60" s="7">
        <f t="shared" si="1"/>
        <v>6.388</v>
      </c>
    </row>
    <row r="61" spans="2:4" ht="12.75">
      <c r="B61" s="6">
        <v>44</v>
      </c>
      <c r="C61" s="11">
        <v>6.644</v>
      </c>
      <c r="D61" s="7">
        <f t="shared" si="1"/>
        <v>6.411</v>
      </c>
    </row>
    <row r="62" spans="2:4" ht="12.75">
      <c r="B62" s="6">
        <v>45</v>
      </c>
      <c r="C62" s="11">
        <v>6.85</v>
      </c>
      <c r="D62" s="7">
        <f t="shared" si="1"/>
        <v>6.434</v>
      </c>
    </row>
    <row r="63" spans="2:4" ht="12.75">
      <c r="B63" s="6">
        <v>46</v>
      </c>
      <c r="C63" s="11">
        <v>6.889</v>
      </c>
      <c r="D63" s="7">
        <f t="shared" si="1"/>
        <v>6.457</v>
      </c>
    </row>
    <row r="64" spans="2:4" ht="12.75">
      <c r="B64" s="6">
        <v>47</v>
      </c>
      <c r="C64" s="11">
        <v>6.952</v>
      </c>
      <c r="D64" s="7">
        <f t="shared" si="1"/>
        <v>6.481</v>
      </c>
    </row>
    <row r="65" spans="2:4" ht="12.75">
      <c r="B65" s="6">
        <v>48</v>
      </c>
      <c r="C65" s="11">
        <v>6.947</v>
      </c>
      <c r="D65" s="7">
        <f t="shared" si="1"/>
        <v>6.504</v>
      </c>
    </row>
    <row r="66" spans="2:4" ht="12.75">
      <c r="B66" s="6">
        <v>49</v>
      </c>
      <c r="C66" s="11">
        <v>7.008</v>
      </c>
      <c r="D66" s="7">
        <f t="shared" si="1"/>
        <v>6.527</v>
      </c>
    </row>
    <row r="67" spans="2:4" ht="12.75">
      <c r="B67" s="6">
        <v>50</v>
      </c>
      <c r="C67" s="11">
        <v>7</v>
      </c>
      <c r="D67" s="7">
        <f t="shared" si="1"/>
        <v>6.55</v>
      </c>
    </row>
    <row r="68" spans="2:4" ht="12.75">
      <c r="B68" s="6">
        <v>51</v>
      </c>
      <c r="C68" s="11">
        <v>7.053</v>
      </c>
      <c r="D68" s="7">
        <f t="shared" si="1"/>
        <v>6.573</v>
      </c>
    </row>
    <row r="69" spans="2:4" ht="12.75">
      <c r="B69" s="6">
        <v>52</v>
      </c>
      <c r="C69" s="11">
        <v>6.907</v>
      </c>
      <c r="D69" s="7">
        <f t="shared" si="1"/>
        <v>6.596</v>
      </c>
    </row>
    <row r="70" spans="2:4" ht="12.75">
      <c r="B70" s="6">
        <v>53</v>
      </c>
      <c r="C70" s="11">
        <v>6.717</v>
      </c>
      <c r="D70" s="7">
        <f t="shared" si="1"/>
        <v>6.62</v>
      </c>
    </row>
    <row r="71" spans="2:4" ht="12.75">
      <c r="B71" s="6">
        <v>54</v>
      </c>
      <c r="C71" s="11">
        <v>6.663</v>
      </c>
      <c r="D71" s="7">
        <f t="shared" si="1"/>
        <v>6.643</v>
      </c>
    </row>
    <row r="72" spans="2:4" ht="12.75">
      <c r="B72" s="6">
        <v>55</v>
      </c>
      <c r="C72" s="11">
        <v>6.746</v>
      </c>
      <c r="D72" s="7">
        <f t="shared" si="1"/>
        <v>6.666</v>
      </c>
    </row>
    <row r="73" spans="2:4" ht="12.75">
      <c r="B73" s="6">
        <v>56</v>
      </c>
      <c r="C73" s="11">
        <v>6.639</v>
      </c>
      <c r="D73" s="7">
        <f t="shared" si="1"/>
        <v>6.689</v>
      </c>
    </row>
    <row r="74" spans="2:4" ht="12.75">
      <c r="B74" s="6">
        <v>57</v>
      </c>
      <c r="C74" s="11">
        <v>6.606</v>
      </c>
      <c r="D74" s="7">
        <f t="shared" si="1"/>
        <v>6.712</v>
      </c>
    </row>
    <row r="75" spans="2:4" ht="12.75">
      <c r="B75" s="6">
        <v>58</v>
      </c>
      <c r="C75" s="11">
        <v>6.882</v>
      </c>
      <c r="D75" s="7">
        <f t="shared" si="1"/>
        <v>6.735</v>
      </c>
    </row>
    <row r="76" spans="2:4" ht="12.75">
      <c r="B76" s="6">
        <v>59</v>
      </c>
      <c r="C76" s="11">
        <v>6.891</v>
      </c>
      <c r="D76" s="7">
        <f t="shared" si="1"/>
        <v>6.758</v>
      </c>
    </row>
    <row r="77" spans="2:4" ht="12.75">
      <c r="B77" s="6">
        <v>60</v>
      </c>
      <c r="C77" s="11">
        <v>6.788</v>
      </c>
      <c r="D77" s="7">
        <f t="shared" si="1"/>
        <v>6.782</v>
      </c>
    </row>
    <row r="78" spans="2:4" ht="12.75">
      <c r="B78" s="6">
        <v>61</v>
      </c>
      <c r="C78" s="11">
        <v>7.033</v>
      </c>
      <c r="D78" s="7">
        <f t="shared" si="1"/>
        <v>6.805</v>
      </c>
    </row>
    <row r="79" spans="2:4" ht="12.75">
      <c r="B79" s="6">
        <v>62</v>
      </c>
      <c r="C79" s="11">
        <v>7.15</v>
      </c>
      <c r="D79" s="7">
        <f t="shared" si="1"/>
        <v>6.828</v>
      </c>
    </row>
    <row r="80" spans="2:4" ht="12.75">
      <c r="B80" s="6">
        <v>63</v>
      </c>
      <c r="C80" s="11">
        <v>7.164</v>
      </c>
      <c r="D80" s="7">
        <f t="shared" si="1"/>
        <v>6.851</v>
      </c>
    </row>
    <row r="81" spans="2:4" ht="12.75">
      <c r="B81" s="6">
        <v>64</v>
      </c>
      <c r="C81" s="11">
        <v>7.233</v>
      </c>
      <c r="D81" s="7">
        <f t="shared" si="1"/>
        <v>6.874</v>
      </c>
    </row>
    <row r="82" spans="2:4" ht="12.75">
      <c r="B82" s="6">
        <v>65</v>
      </c>
      <c r="C82" s="11">
        <v>7.272</v>
      </c>
      <c r="D82" s="7">
        <f aca="true" t="shared" si="2" ref="D82:D113">ROUND(Slope*B82+Intercept,3)</f>
        <v>6.897</v>
      </c>
    </row>
    <row r="83" spans="2:4" ht="12.75">
      <c r="B83" s="6">
        <v>66</v>
      </c>
      <c r="C83" s="11">
        <v>7.13</v>
      </c>
      <c r="D83" s="7">
        <f t="shared" si="2"/>
        <v>6.921</v>
      </c>
    </row>
    <row r="84" spans="2:4" ht="12.75">
      <c r="B84" s="6">
        <v>67</v>
      </c>
      <c r="C84" s="11">
        <v>7.146</v>
      </c>
      <c r="D84" s="7">
        <f t="shared" si="2"/>
        <v>6.944</v>
      </c>
    </row>
    <row r="85" spans="2:4" ht="12.75">
      <c r="B85" s="6">
        <v>68</v>
      </c>
      <c r="C85" s="11">
        <v>7.137</v>
      </c>
      <c r="D85" s="7">
        <f t="shared" si="2"/>
        <v>6.967</v>
      </c>
    </row>
    <row r="86" spans="2:4" ht="12.75">
      <c r="B86" s="6">
        <v>69</v>
      </c>
      <c r="C86" s="11">
        <v>7.27</v>
      </c>
      <c r="D86" s="7">
        <f t="shared" si="2"/>
        <v>6.99</v>
      </c>
    </row>
    <row r="87" spans="2:4" ht="12.75">
      <c r="B87" s="6">
        <v>70</v>
      </c>
      <c r="C87" s="11">
        <v>7.201</v>
      </c>
      <c r="D87" s="7">
        <f t="shared" si="2"/>
        <v>7.013</v>
      </c>
    </row>
    <row r="88" spans="2:4" ht="12.75">
      <c r="B88" s="6">
        <v>71</v>
      </c>
      <c r="C88" s="11">
        <v>7.171</v>
      </c>
      <c r="D88" s="7">
        <f t="shared" si="2"/>
        <v>7.036</v>
      </c>
    </row>
    <row r="89" spans="2:4" ht="12.75">
      <c r="B89" s="6">
        <v>72</v>
      </c>
      <c r="C89" s="11">
        <v>7.011</v>
      </c>
      <c r="D89" s="7">
        <f t="shared" si="2"/>
        <v>7.06</v>
      </c>
    </row>
    <row r="90" spans="2:4" ht="12.75">
      <c r="B90" s="6">
        <v>73</v>
      </c>
      <c r="C90" s="11">
        <v>7.344</v>
      </c>
      <c r="D90" s="7">
        <f t="shared" si="2"/>
        <v>7.083</v>
      </c>
    </row>
    <row r="91" spans="2:4" ht="12.75">
      <c r="B91" s="6">
        <v>74</v>
      </c>
      <c r="C91" s="11">
        <v>7.332</v>
      </c>
      <c r="D91" s="7">
        <f t="shared" si="2"/>
        <v>7.106</v>
      </c>
    </row>
    <row r="92" spans="2:4" ht="12.75">
      <c r="B92" s="6">
        <v>75</v>
      </c>
      <c r="C92" s="11">
        <v>7.437</v>
      </c>
      <c r="D92" s="7">
        <f t="shared" si="2"/>
        <v>7.129</v>
      </c>
    </row>
    <row r="93" spans="2:4" ht="12.75">
      <c r="B93" s="6">
        <v>76</v>
      </c>
      <c r="C93" s="11">
        <v>7.438</v>
      </c>
      <c r="D93" s="7">
        <f t="shared" si="2"/>
        <v>7.152</v>
      </c>
    </row>
    <row r="94" spans="2:4" ht="12.75">
      <c r="B94" s="6">
        <v>77</v>
      </c>
      <c r="C94" s="11">
        <v>7.536</v>
      </c>
      <c r="D94" s="7">
        <f t="shared" si="2"/>
        <v>7.175</v>
      </c>
    </row>
    <row r="95" spans="2:4" ht="12.75">
      <c r="B95" s="6">
        <v>78</v>
      </c>
      <c r="C95" s="11">
        <v>7.428</v>
      </c>
      <c r="D95" s="7">
        <f t="shared" si="2"/>
        <v>7.198</v>
      </c>
    </row>
    <row r="96" spans="2:4" ht="12.75">
      <c r="B96" s="6">
        <v>79</v>
      </c>
      <c r="C96" s="11">
        <v>7.433</v>
      </c>
      <c r="D96" s="7">
        <f t="shared" si="2"/>
        <v>7.222</v>
      </c>
    </row>
    <row r="97" spans="2:4" ht="12.75">
      <c r="B97" s="6">
        <v>80</v>
      </c>
      <c r="C97" s="11">
        <v>7.436</v>
      </c>
      <c r="D97" s="7">
        <f t="shared" si="2"/>
        <v>7.245</v>
      </c>
    </row>
    <row r="98" spans="2:4" ht="12.75">
      <c r="B98" s="6">
        <v>81</v>
      </c>
      <c r="C98" s="11">
        <v>7.656</v>
      </c>
      <c r="D98" s="7">
        <f t="shared" si="2"/>
        <v>7.268</v>
      </c>
    </row>
    <row r="99" spans="2:4" ht="12.75">
      <c r="B99" s="6">
        <v>82</v>
      </c>
      <c r="C99" s="11">
        <v>7.613</v>
      </c>
      <c r="D99" s="7">
        <f t="shared" si="2"/>
        <v>7.291</v>
      </c>
    </row>
    <row r="100" spans="2:4" ht="12.75">
      <c r="B100" s="6">
        <v>83</v>
      </c>
      <c r="C100" s="11">
        <v>7.588</v>
      </c>
      <c r="D100" s="7">
        <f t="shared" si="2"/>
        <v>7.314</v>
      </c>
    </row>
    <row r="101" spans="2:4" ht="12.75">
      <c r="B101" s="6">
        <v>84</v>
      </c>
      <c r="C101" s="11">
        <v>7.616</v>
      </c>
      <c r="D101" s="7">
        <f t="shared" si="2"/>
        <v>7.337</v>
      </c>
    </row>
    <row r="102" spans="2:4" ht="12.75">
      <c r="B102" s="6">
        <v>85</v>
      </c>
      <c r="C102" s="11">
        <v>7.658</v>
      </c>
      <c r="D102" s="7">
        <f t="shared" si="2"/>
        <v>7.361</v>
      </c>
    </row>
    <row r="103" spans="2:4" ht="12.75">
      <c r="B103" s="6">
        <v>86</v>
      </c>
      <c r="C103" s="11">
        <v>7.648</v>
      </c>
      <c r="D103" s="7">
        <f t="shared" si="2"/>
        <v>7.384</v>
      </c>
    </row>
    <row r="104" spans="2:4" ht="12.75">
      <c r="B104" s="6">
        <v>87</v>
      </c>
      <c r="C104" s="11">
        <v>7.742</v>
      </c>
      <c r="D104" s="7">
        <f t="shared" si="2"/>
        <v>7.407</v>
      </c>
    </row>
    <row r="105" spans="2:4" ht="12.75">
      <c r="B105" s="6">
        <v>88</v>
      </c>
      <c r="C105" s="11">
        <v>7.793</v>
      </c>
      <c r="D105" s="7">
        <f t="shared" si="2"/>
        <v>7.43</v>
      </c>
    </row>
    <row r="106" spans="2:4" ht="12.75">
      <c r="B106" s="6">
        <v>89</v>
      </c>
      <c r="C106" s="11">
        <v>7.858</v>
      </c>
      <c r="D106" s="7">
        <f t="shared" si="2"/>
        <v>7.453</v>
      </c>
    </row>
    <row r="107" spans="2:4" ht="12.75">
      <c r="B107" s="6">
        <v>90</v>
      </c>
      <c r="C107" s="11">
        <v>7.853</v>
      </c>
      <c r="D107" s="7">
        <f t="shared" si="2"/>
        <v>7.476</v>
      </c>
    </row>
    <row r="108" spans="2:4" ht="12.75">
      <c r="B108" s="6">
        <v>91</v>
      </c>
      <c r="C108" s="11">
        <v>7.77</v>
      </c>
      <c r="D108" s="7">
        <f t="shared" si="2"/>
        <v>7.5</v>
      </c>
    </row>
    <row r="109" spans="2:4" ht="12.75">
      <c r="B109" s="6">
        <v>92</v>
      </c>
      <c r="C109" s="11">
        <v>7.681</v>
      </c>
      <c r="D109" s="7">
        <f t="shared" si="2"/>
        <v>7.523</v>
      </c>
    </row>
    <row r="110" spans="2:4" ht="12.75">
      <c r="B110" s="6">
        <v>93</v>
      </c>
      <c r="C110" s="11">
        <v>7.602</v>
      </c>
      <c r="D110" s="7">
        <f t="shared" si="2"/>
        <v>7.546</v>
      </c>
    </row>
    <row r="111" spans="2:4" ht="12.75">
      <c r="B111" s="6">
        <v>94</v>
      </c>
      <c r="C111" s="11">
        <v>7.649</v>
      </c>
      <c r="D111" s="7">
        <f t="shared" si="2"/>
        <v>7.569</v>
      </c>
    </row>
    <row r="112" spans="2:4" ht="12.75">
      <c r="B112" s="6">
        <v>95</v>
      </c>
      <c r="C112" s="11">
        <v>7.605</v>
      </c>
      <c r="D112" s="7">
        <f t="shared" si="2"/>
        <v>7.592</v>
      </c>
    </row>
    <row r="113" spans="2:4" ht="12.75">
      <c r="B113" s="6">
        <v>96</v>
      </c>
      <c r="C113" s="11">
        <v>7.495</v>
      </c>
      <c r="D113" s="7">
        <f t="shared" si="2"/>
        <v>7.615</v>
      </c>
    </row>
    <row r="114" spans="2:4" ht="12.75">
      <c r="B114" s="6">
        <v>97</v>
      </c>
      <c r="C114" s="11">
        <v>7.458</v>
      </c>
      <c r="D114" s="7">
        <f aca="true" t="shared" si="3" ref="D114:D145">ROUND(Slope*B114+Intercept,3)</f>
        <v>7.638</v>
      </c>
    </row>
    <row r="115" spans="2:4" ht="12.75">
      <c r="B115" s="6">
        <v>98</v>
      </c>
      <c r="C115" s="11">
        <v>7.499</v>
      </c>
      <c r="D115" s="7">
        <f t="shared" si="3"/>
        <v>7.662</v>
      </c>
    </row>
    <row r="116" spans="2:4" ht="12.75">
      <c r="B116" s="6">
        <v>99</v>
      </c>
      <c r="C116" s="11">
        <v>7.557</v>
      </c>
      <c r="D116" s="7">
        <f t="shared" si="3"/>
        <v>7.685</v>
      </c>
    </row>
    <row r="117" spans="2:4" ht="12.75">
      <c r="B117" s="6">
        <v>100</v>
      </c>
      <c r="C117" s="11">
        <v>7.518</v>
      </c>
      <c r="D117" s="7">
        <f t="shared" si="3"/>
        <v>7.708</v>
      </c>
    </row>
    <row r="118" spans="2:4" ht="12.75">
      <c r="B118" s="6">
        <v>101</v>
      </c>
      <c r="C118" s="11">
        <v>7.554</v>
      </c>
      <c r="D118" s="7">
        <f t="shared" si="3"/>
        <v>7.731</v>
      </c>
    </row>
    <row r="119" spans="2:4" ht="12.75">
      <c r="B119" s="6">
        <v>102</v>
      </c>
      <c r="C119" s="11">
        <v>7.565</v>
      </c>
      <c r="D119" s="7">
        <f t="shared" si="3"/>
        <v>7.754</v>
      </c>
    </row>
    <row r="120" spans="2:4" ht="12.75">
      <c r="B120" s="6">
        <v>103</v>
      </c>
      <c r="C120" s="11">
        <v>7.526</v>
      </c>
      <c r="D120" s="7">
        <f t="shared" si="3"/>
        <v>7.777</v>
      </c>
    </row>
    <row r="121" spans="2:4" ht="12.75">
      <c r="B121" s="6">
        <v>104</v>
      </c>
      <c r="C121" s="11">
        <v>7.672</v>
      </c>
      <c r="D121" s="7">
        <f t="shared" si="3"/>
        <v>7.801</v>
      </c>
    </row>
    <row r="122" spans="2:4" ht="12.75">
      <c r="B122" s="6">
        <v>105</v>
      </c>
      <c r="C122" s="11">
        <v>7.681</v>
      </c>
      <c r="D122" s="7">
        <f t="shared" si="3"/>
        <v>7.824</v>
      </c>
    </row>
    <row r="123" spans="2:4" ht="12.75">
      <c r="B123" s="6">
        <v>106</v>
      </c>
      <c r="C123" s="11">
        <v>7.682</v>
      </c>
      <c r="D123" s="7">
        <f t="shared" si="3"/>
        <v>7.847</v>
      </c>
    </row>
    <row r="124" spans="2:4" ht="12.75">
      <c r="B124" s="6">
        <v>107</v>
      </c>
      <c r="C124" s="11">
        <v>7.828</v>
      </c>
      <c r="D124" s="7">
        <f t="shared" si="3"/>
        <v>7.87</v>
      </c>
    </row>
    <row r="125" spans="2:4" ht="12.75">
      <c r="B125" s="6">
        <v>108</v>
      </c>
      <c r="C125" s="11">
        <v>8.088</v>
      </c>
      <c r="D125" s="7">
        <f t="shared" si="3"/>
        <v>7.893</v>
      </c>
    </row>
    <row r="126" spans="2:4" ht="12.75">
      <c r="B126" s="6">
        <v>109</v>
      </c>
      <c r="C126" s="11">
        <v>8.189</v>
      </c>
      <c r="D126" s="7">
        <f t="shared" si="3"/>
        <v>7.916</v>
      </c>
    </row>
    <row r="127" spans="2:4" ht="12.75">
      <c r="B127" s="6">
        <v>110</v>
      </c>
      <c r="C127" s="11">
        <v>8.254</v>
      </c>
      <c r="D127" s="7">
        <f t="shared" si="3"/>
        <v>7.939</v>
      </c>
    </row>
    <row r="128" spans="2:4" ht="12.75">
      <c r="B128" s="6">
        <v>111</v>
      </c>
      <c r="C128" s="11">
        <v>8.326</v>
      </c>
      <c r="D128" s="7">
        <f t="shared" si="3"/>
        <v>7.963</v>
      </c>
    </row>
    <row r="129" spans="2:4" ht="12.75">
      <c r="B129" s="6">
        <v>112</v>
      </c>
      <c r="C129" s="11">
        <v>8.248</v>
      </c>
      <c r="D129" s="7">
        <f t="shared" si="3"/>
        <v>7.986</v>
      </c>
    </row>
    <row r="130" spans="2:4" ht="12.75">
      <c r="B130" s="6">
        <v>113</v>
      </c>
      <c r="C130" s="11">
        <v>8.281</v>
      </c>
      <c r="D130" s="7">
        <f t="shared" si="3"/>
        <v>8.009</v>
      </c>
    </row>
    <row r="131" spans="2:4" ht="12.75">
      <c r="B131" s="6">
        <v>114</v>
      </c>
      <c r="C131" s="11">
        <v>8.285</v>
      </c>
      <c r="D131" s="7">
        <f t="shared" si="3"/>
        <v>8.032</v>
      </c>
    </row>
    <row r="132" spans="2:4" ht="12.75">
      <c r="B132" s="6">
        <v>115</v>
      </c>
      <c r="C132" s="11">
        <v>8.23</v>
      </c>
      <c r="D132" s="7">
        <f t="shared" si="3"/>
        <v>8.055</v>
      </c>
    </row>
    <row r="133" spans="2:4" ht="12.75">
      <c r="B133" s="6">
        <v>116</v>
      </c>
      <c r="C133" s="11">
        <v>8.303</v>
      </c>
      <c r="D133" s="7">
        <f t="shared" si="3"/>
        <v>8.078</v>
      </c>
    </row>
    <row r="134" spans="2:4" ht="12.75">
      <c r="B134" s="6">
        <v>117</v>
      </c>
      <c r="C134" s="11">
        <v>8.2</v>
      </c>
      <c r="D134" s="7">
        <f t="shared" si="3"/>
        <v>8.102</v>
      </c>
    </row>
    <row r="135" spans="2:4" ht="12.75">
      <c r="B135" s="6">
        <v>118</v>
      </c>
      <c r="C135" s="11">
        <v>8.261</v>
      </c>
      <c r="D135" s="7">
        <f t="shared" si="3"/>
        <v>8.125</v>
      </c>
    </row>
    <row r="136" spans="2:4" ht="12.75">
      <c r="B136" s="6">
        <v>119</v>
      </c>
      <c r="C136" s="11">
        <v>8.34</v>
      </c>
      <c r="D136" s="7">
        <f t="shared" si="3"/>
        <v>8.148</v>
      </c>
    </row>
    <row r="137" spans="2:4" ht="12.75">
      <c r="B137" s="6">
        <v>120</v>
      </c>
      <c r="C137" s="11">
        <v>8.375</v>
      </c>
      <c r="D137" s="7">
        <f t="shared" si="3"/>
        <v>8.171</v>
      </c>
    </row>
    <row r="138" spans="2:4" ht="12.75">
      <c r="B138" s="6">
        <v>121</v>
      </c>
      <c r="C138" s="11">
        <v>8.524</v>
      </c>
      <c r="D138" s="7">
        <f t="shared" si="3"/>
        <v>8.194</v>
      </c>
    </row>
    <row r="139" spans="2:4" ht="12.75">
      <c r="B139" s="6">
        <v>122</v>
      </c>
      <c r="C139" s="11">
        <v>8.588</v>
      </c>
      <c r="D139" s="7">
        <f t="shared" si="3"/>
        <v>8.217</v>
      </c>
    </row>
    <row r="140" spans="2:4" ht="12.75">
      <c r="B140" s="6">
        <v>123</v>
      </c>
      <c r="C140" s="11">
        <v>8.569</v>
      </c>
      <c r="D140" s="7">
        <f t="shared" si="3"/>
        <v>8.241</v>
      </c>
    </row>
    <row r="141" spans="2:4" ht="12.75">
      <c r="B141" s="6">
        <v>124</v>
      </c>
      <c r="C141" s="11">
        <v>8.541</v>
      </c>
      <c r="D141" s="7">
        <f t="shared" si="3"/>
        <v>8.264</v>
      </c>
    </row>
    <row r="142" spans="2:4" ht="12.75">
      <c r="B142" s="6">
        <v>125</v>
      </c>
      <c r="C142" s="11">
        <v>8.498</v>
      </c>
      <c r="D142" s="7">
        <f t="shared" si="3"/>
        <v>8.287</v>
      </c>
    </row>
    <row r="143" spans="2:4" ht="12.75">
      <c r="B143" s="6">
        <v>126</v>
      </c>
      <c r="C143" s="11">
        <v>8.412</v>
      </c>
      <c r="D143" s="7">
        <f t="shared" si="3"/>
        <v>8.31</v>
      </c>
    </row>
    <row r="144" spans="2:4" ht="12.75">
      <c r="B144" s="6">
        <v>127</v>
      </c>
      <c r="C144" s="11">
        <v>8.309</v>
      </c>
      <c r="D144" s="7">
        <f t="shared" si="3"/>
        <v>8.333</v>
      </c>
    </row>
    <row r="145" spans="2:4" ht="12.75">
      <c r="B145" s="6">
        <v>128</v>
      </c>
      <c r="C145" s="11">
        <v>8.215</v>
      </c>
      <c r="D145" s="7">
        <f t="shared" si="3"/>
        <v>8.356</v>
      </c>
    </row>
    <row r="146" spans="2:4" ht="12.75">
      <c r="B146" s="6">
        <v>129</v>
      </c>
      <c r="C146" s="11">
        <v>8.276</v>
      </c>
      <c r="D146" s="7">
        <f aca="true" t="shared" si="4" ref="D146:D165">ROUND(Slope*B146+Intercept,3)</f>
        <v>8.379</v>
      </c>
    </row>
    <row r="147" spans="2:4" ht="12.75">
      <c r="B147" s="6">
        <v>130</v>
      </c>
      <c r="C147" s="11">
        <v>8.32</v>
      </c>
      <c r="D147" s="7">
        <f t="shared" si="4"/>
        <v>8.403</v>
      </c>
    </row>
    <row r="148" spans="2:4" ht="12.75">
      <c r="B148" s="6">
        <v>131</v>
      </c>
      <c r="C148" s="11">
        <v>8.278</v>
      </c>
      <c r="D148" s="7">
        <f t="shared" si="4"/>
        <v>8.426</v>
      </c>
    </row>
    <row r="149" spans="2:4" ht="12.75">
      <c r="B149" s="6">
        <v>132</v>
      </c>
      <c r="C149" s="11">
        <v>8.382</v>
      </c>
      <c r="D149" s="7">
        <f t="shared" si="4"/>
        <v>8.449</v>
      </c>
    </row>
    <row r="150" spans="2:4" ht="12.75">
      <c r="B150" s="6">
        <v>133</v>
      </c>
      <c r="C150" s="11">
        <v>8.47</v>
      </c>
      <c r="D150" s="7">
        <f t="shared" si="4"/>
        <v>8.472</v>
      </c>
    </row>
    <row r="151" spans="2:4" ht="12.75">
      <c r="B151" s="6">
        <v>134</v>
      </c>
      <c r="C151" s="11">
        <v>8.382</v>
      </c>
      <c r="D151" s="7">
        <f t="shared" si="4"/>
        <v>8.495</v>
      </c>
    </row>
    <row r="152" spans="2:4" ht="12.75">
      <c r="B152" s="6">
        <v>135</v>
      </c>
      <c r="C152" s="11">
        <v>8.416</v>
      </c>
      <c r="D152" s="7">
        <f t="shared" si="4"/>
        <v>8.518</v>
      </c>
    </row>
    <row r="153" spans="2:4" ht="12.75">
      <c r="B153" s="6">
        <v>136</v>
      </c>
      <c r="C153" s="11">
        <v>8.265</v>
      </c>
      <c r="D153" s="7">
        <f t="shared" si="4"/>
        <v>8.542</v>
      </c>
    </row>
    <row r="154" spans="2:4" ht="12.75">
      <c r="B154" s="6">
        <v>137</v>
      </c>
      <c r="C154" s="11">
        <v>8.12</v>
      </c>
      <c r="D154" s="7">
        <f t="shared" si="4"/>
        <v>8.565</v>
      </c>
    </row>
    <row r="155" spans="2:4" ht="12.75">
      <c r="B155" s="6">
        <v>138</v>
      </c>
      <c r="C155" s="11">
        <v>8.011</v>
      </c>
      <c r="D155" s="7">
        <f t="shared" si="4"/>
        <v>8.588</v>
      </c>
    </row>
    <row r="156" spans="2:4" ht="12.75">
      <c r="B156" s="6">
        <v>139</v>
      </c>
      <c r="C156" s="11">
        <v>8.014</v>
      </c>
      <c r="D156" s="7">
        <f t="shared" si="4"/>
        <v>8.611</v>
      </c>
    </row>
    <row r="157" spans="2:4" ht="12.75">
      <c r="B157" s="6">
        <v>140</v>
      </c>
      <c r="C157" s="11">
        <v>8.176</v>
      </c>
      <c r="D157" s="7">
        <f t="shared" si="4"/>
        <v>8.634</v>
      </c>
    </row>
    <row r="158" spans="2:4" ht="12.75">
      <c r="B158" s="6">
        <v>141</v>
      </c>
      <c r="C158" s="11">
        <v>8.352</v>
      </c>
      <c r="D158" s="7">
        <f t="shared" si="4"/>
        <v>8.657</v>
      </c>
    </row>
    <row r="159" spans="2:4" ht="12.75">
      <c r="B159" s="6">
        <v>142</v>
      </c>
      <c r="C159" s="11">
        <v>8.246</v>
      </c>
      <c r="D159" s="7">
        <f t="shared" si="4"/>
        <v>8.681</v>
      </c>
    </row>
    <row r="160" spans="2:4" ht="12.75">
      <c r="B160" s="6">
        <v>143</v>
      </c>
      <c r="C160" s="11">
        <v>8.021</v>
      </c>
      <c r="D160" s="7">
        <f t="shared" si="4"/>
        <v>8.704</v>
      </c>
    </row>
    <row r="161" spans="2:4" ht="12.75">
      <c r="B161" s="6">
        <v>144</v>
      </c>
      <c r="C161" s="11">
        <v>8.045</v>
      </c>
      <c r="D161" s="7">
        <f t="shared" si="4"/>
        <v>8.727</v>
      </c>
    </row>
    <row r="162" spans="2:4" ht="12.75">
      <c r="B162" s="6">
        <v>145</v>
      </c>
      <c r="C162" s="11">
        <v>7.982</v>
      </c>
      <c r="D162" s="7">
        <f t="shared" si="4"/>
        <v>8.75</v>
      </c>
    </row>
    <row r="163" spans="2:4" ht="12.75">
      <c r="B163" s="6">
        <v>146</v>
      </c>
      <c r="C163" s="11">
        <v>7.953</v>
      </c>
      <c r="D163" s="7">
        <f t="shared" si="4"/>
        <v>8.773</v>
      </c>
    </row>
    <row r="164" spans="2:4" ht="12.75">
      <c r="B164" s="6">
        <v>147</v>
      </c>
      <c r="C164" s="11">
        <v>7.958</v>
      </c>
      <c r="D164" s="7">
        <f t="shared" si="4"/>
        <v>8.796</v>
      </c>
    </row>
    <row r="165" spans="2:4" ht="12.75">
      <c r="B165" s="8">
        <v>148</v>
      </c>
      <c r="C165" s="12">
        <v>7.87</v>
      </c>
      <c r="D165" s="9">
        <f t="shared" si="4"/>
        <v>8.819</v>
      </c>
    </row>
  </sheetData>
  <sheetProtection/>
  <mergeCells count="4">
    <mergeCell ref="B8:L11"/>
    <mergeCell ref="D16:D17"/>
    <mergeCell ref="C16:C17"/>
    <mergeCell ref="B16:B1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2008-01-10T11:29:24Z</dcterms:created>
  <dcterms:modified xsi:type="dcterms:W3CDTF">2009-11-14T10:00:40Z</dcterms:modified>
  <cp:category/>
  <cp:version/>
  <cp:contentType/>
  <cp:contentStatus/>
</cp:coreProperties>
</file>