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4735" windowHeight="12870" activeTab="0"/>
  </bookViews>
  <sheets>
    <sheet name="Sheet1" sheetId="1" r:id="rId1"/>
  </sheets>
  <definedNames>
    <definedName name="Variable1">'Sheet1'!$B$27:$B$76</definedName>
    <definedName name="Variable2">'Sheet1'!$C$27:$C$76</definedName>
  </definedNames>
  <calcPr fullCalcOnLoad="1"/>
</workbook>
</file>

<file path=xl/sharedStrings.xml><?xml version="1.0" encoding="utf-8"?>
<sst xmlns="http://schemas.openxmlformats.org/spreadsheetml/2006/main" count="32" uniqueCount="23">
  <si>
    <t>Data Set 1</t>
  </si>
  <si>
    <t>Variable 1</t>
  </si>
  <si>
    <t>Variable 2</t>
  </si>
  <si>
    <t>Returns the Kendall's Tau measure of correlation between two data set</t>
  </si>
  <si>
    <r>
      <t>{var1}</t>
    </r>
    <r>
      <rPr>
        <sz val="10"/>
        <rFont val="Arial"/>
        <family val="0"/>
      </rPr>
      <t xml:space="preserve"> is an array containing observations of one variable</t>
    </r>
  </si>
  <si>
    <r>
      <t>{var2}</t>
    </r>
    <r>
      <rPr>
        <sz val="10"/>
        <rFont val="Arial"/>
        <family val="0"/>
      </rPr>
      <t xml:space="preserve"> is an array containing observations of another variable</t>
    </r>
  </si>
  <si>
    <t>Example</t>
  </si>
  <si>
    <t>Kendalls Tau</t>
  </si>
  <si>
    <t>Tau has no sense of causal direction so switching te order of the variables has no effect:</t>
  </si>
  <si>
    <t>VoseKendall's Tau({var1}, {var2})</t>
  </si>
  <si>
    <t>Spearman's Rho</t>
  </si>
  <si>
    <t>Spearman's rho also has no sense of causal direction so switching te order of the variables has no effect:</t>
  </si>
  <si>
    <r>
      <t>VoseSpearmansRho(known_ys,known_xs</t>
    </r>
    <r>
      <rPr>
        <b/>
        <sz val="10"/>
        <color indexed="10"/>
        <rFont val="Arial"/>
        <family val="2"/>
      </rPr>
      <t>)</t>
    </r>
  </si>
  <si>
    <r>
      <t>{known_ys}</t>
    </r>
    <r>
      <rPr>
        <sz val="10"/>
        <rFont val="Arial"/>
        <family val="0"/>
      </rPr>
      <t xml:space="preserve"> is an array containing observations of one variable</t>
    </r>
  </si>
  <si>
    <r>
      <t>{known_ys}</t>
    </r>
    <r>
      <rPr>
        <sz val="10"/>
        <rFont val="Arial"/>
        <family val="0"/>
      </rPr>
      <t xml:space="preserve"> is an array containing observations of another variable</t>
    </r>
  </si>
  <si>
    <t>VoseSpearmansRhoU(known_ys,known_xs)</t>
  </si>
  <si>
    <t>Returns Spearman's measure of rank correlation between two data set</t>
  </si>
  <si>
    <t>Correlation measures</t>
  </si>
  <si>
    <t>ModelRisk offers the ability to calculate three correlation statistics</t>
  </si>
  <si>
    <t>Excel's CORREL</t>
  </si>
  <si>
    <t>Simulates values from the uncertainty distribution of Spearman's measure of rank correlation</t>
  </si>
  <si>
    <t>These compliment Excel's CORREL function that calculates the Pearson product moment correlation coefficient between two variables</t>
  </si>
  <si>
    <t>Error message example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</si>
</sst>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4</xdr:row>
      <xdr:rowOff>19050</xdr:rowOff>
    </xdr:to>
    <xdr:pic>
      <xdr:nvPicPr>
        <xdr:cNvPr id="1" name="Picture 2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28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T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2.00390625" style="0" bestFit="1" customWidth="1"/>
    <col min="3" max="3" width="9.7109375" style="0" bestFit="1" customWidth="1"/>
    <col min="5" max="5" width="14.8515625" style="0" customWidth="1"/>
    <col min="8" max="8" width="15.28125" style="0" bestFit="1" customWidth="1"/>
    <col min="12" max="12" width="1.8515625" style="0" customWidth="1"/>
    <col min="16" max="16" width="15.8515625" style="0" customWidth="1"/>
  </cols>
  <sheetData>
    <row r="3" ht="24" customHeight="1"/>
    <row r="6" spans="2:11" ht="20.25">
      <c r="B6" s="19" t="s">
        <v>17</v>
      </c>
      <c r="C6" s="20"/>
      <c r="D6" s="20"/>
      <c r="E6" s="20"/>
      <c r="F6" s="20"/>
      <c r="G6" s="20"/>
      <c r="H6" s="20"/>
      <c r="I6" s="20"/>
      <c r="J6" s="20"/>
      <c r="K6" s="21"/>
    </row>
    <row r="8" ht="12.75">
      <c r="B8" t="s">
        <v>18</v>
      </c>
    </row>
    <row r="9" ht="12.75">
      <c r="B9" t="s">
        <v>21</v>
      </c>
    </row>
    <row r="12" spans="2:18" ht="12.75">
      <c r="B12" s="11" t="s">
        <v>9</v>
      </c>
      <c r="C12" s="12"/>
      <c r="D12" s="12"/>
      <c r="E12" s="12"/>
      <c r="F12" s="12"/>
      <c r="G12" s="13"/>
      <c r="M12" s="11" t="s">
        <v>12</v>
      </c>
      <c r="N12" s="12"/>
      <c r="O12" s="12"/>
      <c r="P12" s="12"/>
      <c r="Q12" s="12"/>
      <c r="R12" s="13"/>
    </row>
    <row r="13" spans="2:18" ht="12.75">
      <c r="B13" s="14" t="s">
        <v>3</v>
      </c>
      <c r="C13" s="15"/>
      <c r="D13" s="15"/>
      <c r="E13" s="15"/>
      <c r="F13" s="15"/>
      <c r="G13" s="16"/>
      <c r="M13" s="14" t="s">
        <v>16</v>
      </c>
      <c r="N13" s="15"/>
      <c r="O13" s="15"/>
      <c r="P13" s="15"/>
      <c r="Q13" s="15"/>
      <c r="R13" s="16"/>
    </row>
    <row r="15" spans="2:13" ht="12.75">
      <c r="B15" s="1" t="s">
        <v>4</v>
      </c>
      <c r="M15" s="1" t="s">
        <v>13</v>
      </c>
    </row>
    <row r="16" spans="2:13" ht="12.75">
      <c r="B16" s="1" t="s">
        <v>5</v>
      </c>
      <c r="M16" s="1" t="s">
        <v>14</v>
      </c>
    </row>
    <row r="19" spans="2:17" ht="12.75">
      <c r="B19" s="1"/>
      <c r="M19" s="1" t="s">
        <v>6</v>
      </c>
      <c r="P19" s="8" t="s">
        <v>10</v>
      </c>
      <c r="Q19" s="9">
        <f>_XLL.VOSESPEARMAN(Variable2,Variable1)</f>
        <v>0.5617767106842737</v>
      </c>
    </row>
    <row r="21" ht="12.75">
      <c r="M21" t="s">
        <v>11</v>
      </c>
    </row>
    <row r="23" spans="2:17" ht="12.75" customHeight="1">
      <c r="B23" s="1" t="s">
        <v>6</v>
      </c>
      <c r="E23" s="8" t="s">
        <v>7</v>
      </c>
      <c r="F23" s="9">
        <f>_XLL.VOSEKENDALLSTAU(Variable1,Variable2)</f>
        <v>0.40081632653061416</v>
      </c>
      <c r="H23" s="8" t="s">
        <v>19</v>
      </c>
      <c r="I23" s="8">
        <f>CORREL(Variable1,Variable2)</f>
        <v>0.5575134069797668</v>
      </c>
      <c r="P23" s="8" t="s">
        <v>10</v>
      </c>
      <c r="Q23" s="9">
        <f>_XLL.VOSESPEARMAN(Variable1,Variable2)</f>
        <v>0.5617767106842737</v>
      </c>
    </row>
    <row r="25" spans="2:5" ht="12.75">
      <c r="B25" s="17" t="s">
        <v>0</v>
      </c>
      <c r="C25" s="18"/>
      <c r="E25" t="s">
        <v>8</v>
      </c>
    </row>
    <row r="26" spans="2:3" ht="12.75">
      <c r="B26" s="2" t="s">
        <v>1</v>
      </c>
      <c r="C26" s="2" t="s">
        <v>2</v>
      </c>
    </row>
    <row r="27" spans="2:20" ht="12.75" customHeight="1">
      <c r="B27" s="3">
        <v>100.3373420902834</v>
      </c>
      <c r="C27" s="5">
        <v>22.302302440823574</v>
      </c>
      <c r="E27" s="8" t="s">
        <v>7</v>
      </c>
      <c r="F27" s="9">
        <f>_XLL.VOSEKENDALLSTAU(Variable2,Variable1)</f>
        <v>0.40081632653061416</v>
      </c>
      <c r="M27" s="11" t="s">
        <v>15</v>
      </c>
      <c r="N27" s="12"/>
      <c r="O27" s="12"/>
      <c r="P27" s="12"/>
      <c r="Q27" s="12"/>
      <c r="R27" s="12"/>
      <c r="S27" s="12"/>
      <c r="T27" s="13"/>
    </row>
    <row r="28" spans="2:20" ht="12.75">
      <c r="B28" s="3">
        <v>103.2147035767417</v>
      </c>
      <c r="C28" s="5">
        <v>19.578829779586705</v>
      </c>
      <c r="M28" s="14" t="s">
        <v>20</v>
      </c>
      <c r="N28" s="15"/>
      <c r="O28" s="15"/>
      <c r="P28" s="15"/>
      <c r="Q28" s="15"/>
      <c r="R28" s="15"/>
      <c r="S28" s="15"/>
      <c r="T28" s="16"/>
    </row>
    <row r="29" spans="2:3" ht="12.75">
      <c r="B29" s="3">
        <v>99.82826293069371</v>
      </c>
      <c r="C29" s="5">
        <v>19.500863153869556</v>
      </c>
    </row>
    <row r="30" spans="2:13" ht="12.75">
      <c r="B30" s="3">
        <v>83.89909623828267</v>
      </c>
      <c r="C30" s="5">
        <v>14.23070408478631</v>
      </c>
      <c r="M30" s="1" t="s">
        <v>13</v>
      </c>
    </row>
    <row r="31" spans="2:13" ht="12.75" customHeight="1">
      <c r="B31" s="3">
        <v>105.32481798238945</v>
      </c>
      <c r="C31" s="5">
        <v>21.39479597934259</v>
      </c>
      <c r="M31" s="1" t="s">
        <v>14</v>
      </c>
    </row>
    <row r="32" spans="2:3" ht="12.75">
      <c r="B32" s="3">
        <v>108.80058463314577</v>
      </c>
      <c r="C32" s="5">
        <v>28.569432649999882</v>
      </c>
    </row>
    <row r="33" spans="2:3" ht="12.75">
      <c r="B33" s="3">
        <v>111.70778575532285</v>
      </c>
      <c r="C33" s="5">
        <v>19.55659063525052</v>
      </c>
    </row>
    <row r="34" spans="2:17" ht="12.75">
      <c r="B34" s="3">
        <v>94.27835039353332</v>
      </c>
      <c r="C34" s="5">
        <v>18.703034664258137</v>
      </c>
      <c r="M34" s="1" t="s">
        <v>6</v>
      </c>
      <c r="P34" s="8" t="s">
        <v>10</v>
      </c>
      <c r="Q34" s="9">
        <f>_XLL.VOSESPEARMANU(Variable2,Variable1)</f>
        <v>0.6266986794717887</v>
      </c>
    </row>
    <row r="35" spans="2:3" ht="12.75">
      <c r="B35" s="3">
        <v>90.41607056263538</v>
      </c>
      <c r="C35" s="5">
        <v>19.553319134782047</v>
      </c>
    </row>
    <row r="36" spans="2:3" ht="12.75">
      <c r="B36" s="3">
        <v>107.89668636636222</v>
      </c>
      <c r="C36" s="5">
        <v>29.15733256495258</v>
      </c>
    </row>
    <row r="37" spans="2:5" ht="12.75">
      <c r="B37" s="3">
        <v>88.07130666228493</v>
      </c>
      <c r="C37" s="5">
        <v>19.806661684798545</v>
      </c>
      <c r="E37" s="1" t="s">
        <v>22</v>
      </c>
    </row>
    <row r="38" spans="2:8" ht="12.75">
      <c r="B38" s="3">
        <v>107.44518498681953</v>
      </c>
      <c r="C38" s="5">
        <v>24.03705532764677</v>
      </c>
      <c r="E38" s="22" t="str">
        <f>_XLL.VOSEKENDALLSTAU(F42:F55,E42:E65)</f>
        <v>{var1} and {var2} must contain same number of elements</v>
      </c>
      <c r="F38" s="23"/>
      <c r="G38" s="23"/>
      <c r="H38" s="24"/>
    </row>
    <row r="39" spans="2:3" ht="12.75">
      <c r="B39" s="3">
        <v>107.89640551094217</v>
      </c>
      <c r="C39" s="5">
        <v>24.480136868396755</v>
      </c>
    </row>
    <row r="40" spans="2:3" ht="12.75">
      <c r="B40" s="3">
        <v>101.35037022056159</v>
      </c>
      <c r="C40" s="5">
        <v>23.847822072395687</v>
      </c>
    </row>
    <row r="41" spans="2:6" ht="12.75">
      <c r="B41" s="3">
        <v>97.46241001594618</v>
      </c>
      <c r="C41" s="5">
        <v>28.791220416221925</v>
      </c>
      <c r="E41" s="2" t="s">
        <v>1</v>
      </c>
      <c r="F41" s="2" t="s">
        <v>2</v>
      </c>
    </row>
    <row r="42" spans="2:6" ht="12.75">
      <c r="B42" s="3">
        <v>88.61845979374243</v>
      </c>
      <c r="C42" s="5">
        <v>19.31843564188222</v>
      </c>
      <c r="E42" s="10">
        <v>100.3373420902834</v>
      </c>
      <c r="F42" s="4">
        <v>22.302302440823574</v>
      </c>
    </row>
    <row r="43" spans="2:6" ht="12.75">
      <c r="B43" s="3">
        <v>91.01816415147385</v>
      </c>
      <c r="C43" s="5">
        <v>21.494863013514628</v>
      </c>
      <c r="E43" s="3">
        <v>103.2147035767417</v>
      </c>
      <c r="F43" s="5">
        <v>19.578829779586705</v>
      </c>
    </row>
    <row r="44" spans="2:6" ht="12.75">
      <c r="B44" s="3">
        <v>95.19280211701299</v>
      </c>
      <c r="C44" s="5">
        <v>26.735514567556038</v>
      </c>
      <c r="E44" s="3">
        <v>99.82826293069371</v>
      </c>
      <c r="F44" s="5">
        <v>19.500863153869556</v>
      </c>
    </row>
    <row r="45" spans="2:6" ht="12.75">
      <c r="B45" s="3">
        <v>104.40931793149869</v>
      </c>
      <c r="C45" s="5">
        <v>21.866995945119065</v>
      </c>
      <c r="E45" s="3">
        <v>83.89909623828267</v>
      </c>
      <c r="F45" s="5">
        <v>14.23070408478631</v>
      </c>
    </row>
    <row r="46" spans="2:6" ht="12.75">
      <c r="B46" s="3">
        <v>102.42630073821894</v>
      </c>
      <c r="C46" s="5">
        <v>17.33502673116716</v>
      </c>
      <c r="E46" s="3">
        <v>105.32481798238945</v>
      </c>
      <c r="F46" s="5">
        <v>21.39479597934259</v>
      </c>
    </row>
    <row r="47" spans="2:6" ht="12.75">
      <c r="B47" s="3">
        <v>107.99231359911514</v>
      </c>
      <c r="C47" s="5">
        <v>27.01810606035137</v>
      </c>
      <c r="E47" s="3">
        <v>108.80058463314577</v>
      </c>
      <c r="F47" s="5">
        <v>28.569432649999882</v>
      </c>
    </row>
    <row r="48" spans="2:6" ht="12.75" customHeight="1">
      <c r="B48" s="3">
        <v>96.29930033901387</v>
      </c>
      <c r="C48" s="5">
        <v>25.31714662561056</v>
      </c>
      <c r="E48" s="3">
        <v>111.70778575532285</v>
      </c>
      <c r="F48" s="5">
        <v>19.55659063525052</v>
      </c>
    </row>
    <row r="49" spans="2:6" ht="12.75">
      <c r="B49" s="3">
        <v>90.62956930200511</v>
      </c>
      <c r="C49" s="5">
        <v>18.752178839476134</v>
      </c>
      <c r="E49" s="3">
        <v>94.27835039353332</v>
      </c>
      <c r="F49" s="5">
        <v>18.703034664258137</v>
      </c>
    </row>
    <row r="50" spans="2:6" ht="12.75" customHeight="1">
      <c r="B50" s="3">
        <v>102.23521897276929</v>
      </c>
      <c r="C50" s="5">
        <v>23.347424472271115</v>
      </c>
      <c r="E50" s="3">
        <v>90.41607056263538</v>
      </c>
      <c r="F50" s="5">
        <v>19.553319134782047</v>
      </c>
    </row>
    <row r="51" spans="2:6" ht="12.75">
      <c r="B51" s="3">
        <v>84.77463958098573</v>
      </c>
      <c r="C51" s="5">
        <v>23.23953983444825</v>
      </c>
      <c r="E51" s="3">
        <v>107.89668636636222</v>
      </c>
      <c r="F51" s="5">
        <v>29.15733256495258</v>
      </c>
    </row>
    <row r="52" spans="2:6" ht="12.75">
      <c r="B52" s="3">
        <v>82.8698082776265</v>
      </c>
      <c r="C52" s="5">
        <v>17.488940185944617</v>
      </c>
      <c r="E52" s="3">
        <v>88.07130666228493</v>
      </c>
      <c r="F52" s="5">
        <v>19.806661684798545</v>
      </c>
    </row>
    <row r="53" spans="2:6" ht="12.75">
      <c r="B53" s="3">
        <v>114.14215439905618</v>
      </c>
      <c r="C53" s="5">
        <v>23.895143675083656</v>
      </c>
      <c r="E53" s="3">
        <v>107.44518498681953</v>
      </c>
      <c r="F53" s="5">
        <v>24.03705532764677</v>
      </c>
    </row>
    <row r="54" spans="2:6" ht="12.75">
      <c r="B54" s="3">
        <v>92.74723559086218</v>
      </c>
      <c r="C54" s="5">
        <v>19.94827945274365</v>
      </c>
      <c r="E54" s="3">
        <v>107.89640551094217</v>
      </c>
      <c r="F54" s="5">
        <v>24.480136868396755</v>
      </c>
    </row>
    <row r="55" spans="2:6" ht="12.75">
      <c r="B55" s="3">
        <v>104.71205304916165</v>
      </c>
      <c r="C55" s="5">
        <v>28.42024584169792</v>
      </c>
      <c r="E55" s="3">
        <v>101.35037022056159</v>
      </c>
      <c r="F55" s="7">
        <v>23.847822072395687</v>
      </c>
    </row>
    <row r="56" spans="2:5" ht="12.75">
      <c r="B56" s="3">
        <v>102.61508112395991</v>
      </c>
      <c r="C56" s="5">
        <v>23.612724564557556</v>
      </c>
      <c r="E56" s="3">
        <v>97.46241001594618</v>
      </c>
    </row>
    <row r="57" spans="2:5" ht="12.75">
      <c r="B57" s="3">
        <v>110.95709317814303</v>
      </c>
      <c r="C57" s="5">
        <v>29.07788895268787</v>
      </c>
      <c r="E57" s="3">
        <v>88.61845979374243</v>
      </c>
    </row>
    <row r="58" spans="2:5" ht="12.75" customHeight="1">
      <c r="B58" s="3">
        <v>85.20492097880195</v>
      </c>
      <c r="C58" s="5">
        <v>23.790628210262142</v>
      </c>
      <c r="E58" s="3">
        <v>91.01816415147385</v>
      </c>
    </row>
    <row r="59" spans="2:5" ht="12.75">
      <c r="B59" s="3">
        <v>75.84718279133742</v>
      </c>
      <c r="C59" s="5">
        <v>15.201788656106338</v>
      </c>
      <c r="E59" s="3">
        <v>95.19280211701299</v>
      </c>
    </row>
    <row r="60" spans="2:5" ht="12.75">
      <c r="B60" s="3">
        <v>106.33360899672545</v>
      </c>
      <c r="C60" s="5">
        <v>26.16963581887011</v>
      </c>
      <c r="E60" s="3">
        <v>104.40931793149869</v>
      </c>
    </row>
    <row r="61" spans="2:5" ht="12.75">
      <c r="B61" s="3">
        <v>88.11427778000534</v>
      </c>
      <c r="C61" s="5">
        <v>21.116642993366753</v>
      </c>
      <c r="E61" s="3">
        <v>102.42630073821894</v>
      </c>
    </row>
    <row r="62" spans="2:5" ht="12.75">
      <c r="B62" s="3">
        <v>97.99988164091877</v>
      </c>
      <c r="C62" s="5">
        <v>21.61405129257199</v>
      </c>
      <c r="E62" s="3">
        <v>107.99231359911514</v>
      </c>
    </row>
    <row r="63" spans="2:5" ht="12.75">
      <c r="B63" s="3">
        <v>109.01628910004958</v>
      </c>
      <c r="C63" s="5">
        <v>31.12762306529854</v>
      </c>
      <c r="E63" s="3">
        <v>96.29930033901387</v>
      </c>
    </row>
    <row r="64" spans="2:5" ht="12.75">
      <c r="B64" s="3">
        <v>88.26862129627075</v>
      </c>
      <c r="C64" s="5">
        <v>25.583708595736326</v>
      </c>
      <c r="E64" s="3">
        <v>90.62956930200511</v>
      </c>
    </row>
    <row r="65" spans="2:5" ht="12.75">
      <c r="B65" s="3">
        <v>104.9211918835853</v>
      </c>
      <c r="C65" s="5">
        <v>23.176889265742822</v>
      </c>
      <c r="E65" s="6">
        <v>102.23521897276929</v>
      </c>
    </row>
    <row r="66" spans="2:3" ht="12.75">
      <c r="B66" s="3">
        <v>83.25508617709502</v>
      </c>
      <c r="C66" s="5">
        <v>21.18714582724234</v>
      </c>
    </row>
    <row r="67" spans="2:3" ht="12.75">
      <c r="B67" s="3">
        <v>111.94894443971646</v>
      </c>
      <c r="C67" s="5">
        <v>22.432911127357393</v>
      </c>
    </row>
    <row r="68" spans="2:3" ht="12.75">
      <c r="B68" s="3">
        <v>110.4146016947563</v>
      </c>
      <c r="C68" s="5">
        <v>22.282857322923263</v>
      </c>
    </row>
    <row r="69" spans="2:3" ht="12.75">
      <c r="B69" s="3">
        <v>96.45503443090232</v>
      </c>
      <c r="C69" s="5">
        <v>19.277460985040108</v>
      </c>
    </row>
    <row r="70" spans="2:3" ht="12.75">
      <c r="B70" s="3">
        <v>116.09899983184803</v>
      </c>
      <c r="C70" s="5">
        <v>28.28795367555716</v>
      </c>
    </row>
    <row r="71" spans="2:3" ht="12.75">
      <c r="B71" s="3">
        <v>93.83869582909783</v>
      </c>
      <c r="C71" s="5">
        <v>21.65040883010183</v>
      </c>
    </row>
    <row r="72" spans="2:3" ht="12.75">
      <c r="B72" s="3">
        <v>125.28997203770497</v>
      </c>
      <c r="C72" s="5">
        <v>24.31273842265061</v>
      </c>
    </row>
    <row r="73" spans="2:3" ht="12.75">
      <c r="B73" s="3">
        <v>112.69691369208336</v>
      </c>
      <c r="C73" s="5">
        <v>24.546381465618147</v>
      </c>
    </row>
    <row r="74" spans="2:3" ht="12.75">
      <c r="B74" s="3">
        <v>103.50007178147007</v>
      </c>
      <c r="C74" s="5">
        <v>25.26189420094435</v>
      </c>
    </row>
    <row r="75" spans="2:3" ht="12.75">
      <c r="B75" s="3">
        <v>110.44288312957812</v>
      </c>
      <c r="C75" s="5">
        <v>26.29217665677113</v>
      </c>
    </row>
    <row r="76" spans="2:3" ht="12.75">
      <c r="B76" s="6">
        <v>102.66956102538126</v>
      </c>
      <c r="C76" s="7">
        <v>24.997608029751675</v>
      </c>
    </row>
  </sheetData>
  <sheetProtection/>
  <mergeCells count="3">
    <mergeCell ref="B25:C25"/>
    <mergeCell ref="B6:K6"/>
    <mergeCell ref="E38:H3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2008-01-04T10:49:46Z</dcterms:created>
  <dcterms:modified xsi:type="dcterms:W3CDTF">2009-11-14T10:00:23Z</dcterms:modified>
  <cp:category/>
  <cp:version/>
  <cp:contentType/>
  <cp:contentStatus/>
</cp:coreProperties>
</file>