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755" windowWidth="19440" windowHeight="11400" firstSheet="1" activeTab="1"/>
  </bookViews>
  <sheets>
    <sheet name="CB_DATA_" sheetId="1" state="hidden" r:id="rId1"/>
    <sheet name="Sheet1" sheetId="2" r:id="rId2"/>
  </sheets>
  <definedNames>
    <definedName name="CB_ee1f6d2893da4312add6356fee076117" localSheetId="1" hidden="1">'Sheet1'!#REF!</definedName>
    <definedName name="CBWorkbookPriority" hidden="1">-2057210899</definedName>
    <definedName name="CBx_61e36b95da1c4cf792633b590da9be25" localSheetId="0" hidden="1">"'Sheet1'!$A$1"</definedName>
    <definedName name="CBx_ae1f4b4ca7e94d06aebbaebc3f245508" localSheetId="0" hidden="1">"'CB_DATA_'!$A$1"</definedName>
    <definedName name="CBx_Sheet_Guid" localSheetId="0" hidden="1">"'ae1f4b4ca7e94d06aebbaebc3f245508"</definedName>
    <definedName name="CBx_Sheet_Guid" localSheetId="1" hidden="1">"'61e36b95da1c4cf792633b590da9be25"</definedName>
    <definedName name="RiskAutoStopPercChange">1.5</definedName>
    <definedName name="RiskCollectDistributionSamples">1</definedName>
    <definedName name="RiskExcelReportsGoInNewWorkbook">TRUE</definedName>
    <definedName name="RiskExcelReportsToGenerate">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<sst xmlns="http://schemas.openxmlformats.org/spreadsheetml/2006/main" count="33" uniqueCount="27">
  <si>
    <t>Type 1</t>
  </si>
  <si>
    <t>Type 2</t>
  </si>
  <si>
    <t>Type 3</t>
  </si>
  <si>
    <t>Expected frequency</t>
  </si>
  <si>
    <t>Frequency distribution</t>
  </si>
  <si>
    <t>Severity distribution</t>
  </si>
  <si>
    <t>Required percentile</t>
  </si>
  <si>
    <t>Formulae table</t>
  </si>
  <si>
    <t>=VosePoissonObject(E3)</t>
  </si>
  <si>
    <t>H3:H47</t>
  </si>
  <si>
    <t>I3:I47</t>
  </si>
  <si>
    <t>=VoseLognormalObject(F3,G3)</t>
  </si>
  <si>
    <t>M4 (output)</t>
  </si>
  <si>
    <t>Process</t>
  </si>
  <si>
    <t>A</t>
  </si>
  <si>
    <t>B</t>
  </si>
  <si>
    <t>C</t>
  </si>
  <si>
    <t>Sub       process</t>
  </si>
  <si>
    <t>Risk      category</t>
  </si>
  <si>
    <t>Severity    Stdev</t>
  </si>
  <si>
    <t>Severity    mean</t>
  </si>
  <si>
    <t>Expected cost</t>
  </si>
  <si>
    <t>Capital charge</t>
  </si>
  <si>
    <t>=SUMPRODUCT(E3:E47,F3:F47)</t>
  </si>
  <si>
    <t>=VoseAggregateMultiFFT($H$3:$H$47,$I$3:$I$47,M3)-M4</t>
  </si>
  <si>
    <t>M5 (output)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</si>
  <si>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determine a financial institution's capital allocation to cover operational risk under Basel II.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</si>
</sst>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 quotePrefix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16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0</xdr:rowOff>
    </xdr:from>
    <xdr:to>
      <xdr:col>13</xdr:col>
      <xdr:colOff>495300</xdr:colOff>
      <xdr:row>41</xdr:row>
      <xdr:rowOff>123825</xdr:rowOff>
    </xdr:to>
    <xdr:pic>
      <xdr:nvPicPr>
        <xdr:cNvPr id="1" name="Picture 1" descr="vose software logo smal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619375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CB_Block_7.0.0.0: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CB_Block_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O47"/>
  <sheetViews>
    <sheetView tabSelected="1" zoomScalePageLayoutView="0" workbookViewId="0" topLeftCell="A1">
      <selection activeCell="L48" sqref="L48"/>
    </sheetView>
  </sheetViews>
  <sheetFormatPr defaultColWidth="9.140625" defaultRowHeight="12.75"/>
  <cols>
    <col min="1" max="1" width="2.8515625" style="0" customWidth="1"/>
    <col min="2" max="2" width="6.7109375" style="0" bestFit="1" customWidth="1"/>
    <col min="3" max="3" width="3.421875" style="0" customWidth="1"/>
    <col min="4" max="7" width="6.7109375" style="0" bestFit="1" customWidth="1"/>
    <col min="8" max="8" width="18.7109375" style="0" bestFit="1" customWidth="1"/>
    <col min="9" max="9" width="26.7109375" style="0" bestFit="1" customWidth="1"/>
    <col min="10" max="10" width="4.00390625" style="0" customWidth="1"/>
    <col min="11" max="11" width="10.8515625" style="0" customWidth="1"/>
    <col min="14" max="14" width="31.00390625" style="0" customWidth="1"/>
    <col min="15" max="15" width="2.7109375" style="0" customWidth="1"/>
  </cols>
  <sheetData>
    <row r="2" spans="2:9" ht="66" customHeight="1">
      <c r="B2" s="31" t="s">
        <v>18</v>
      </c>
      <c r="C2" s="31" t="s">
        <v>13</v>
      </c>
      <c r="D2" s="32" t="s">
        <v>17</v>
      </c>
      <c r="E2" s="32" t="s">
        <v>3</v>
      </c>
      <c r="F2" s="33" t="s">
        <v>20</v>
      </c>
      <c r="G2" s="34" t="s">
        <v>19</v>
      </c>
      <c r="H2" s="35" t="s">
        <v>4</v>
      </c>
      <c r="I2" s="35" t="s">
        <v>5</v>
      </c>
    </row>
    <row r="3" spans="2:13" ht="12.75">
      <c r="B3" s="50" t="s">
        <v>0</v>
      </c>
      <c r="C3" s="39" t="s">
        <v>14</v>
      </c>
      <c r="D3" s="6">
        <v>1</v>
      </c>
      <c r="E3" s="10">
        <v>22.7</v>
      </c>
      <c r="F3" s="11">
        <v>9.1</v>
      </c>
      <c r="G3" s="12">
        <v>5.2</v>
      </c>
      <c r="H3" s="17" t="str">
        <f>_XLL.VOSEPOISSONOBJECT(E3)</f>
        <v>VosePoisson($E$3)</v>
      </c>
      <c r="I3" s="17" t="str">
        <f>_XLL.VOSELOGNORMALOBJECT(F3,G3)</f>
        <v>VoseLognormal($F$3,$G$3)</v>
      </c>
      <c r="K3" s="29" t="s">
        <v>6</v>
      </c>
      <c r="L3" s="21"/>
      <c r="M3" s="36">
        <v>0.999</v>
      </c>
    </row>
    <row r="4" spans="2:13" ht="12.75">
      <c r="B4" s="51"/>
      <c r="C4" s="39"/>
      <c r="D4" s="1">
        <v>2</v>
      </c>
      <c r="E4" s="10">
        <v>2.5</v>
      </c>
      <c r="F4" s="11">
        <v>8.1</v>
      </c>
      <c r="G4" s="12">
        <v>5.3</v>
      </c>
      <c r="H4" s="18" t="str">
        <f>_XLL.VOSEPOISSONOBJECT(E4)</f>
        <v>VosePoisson($E$4)</v>
      </c>
      <c r="I4" s="18" t="str">
        <f>_XLL.VOSELOGNORMALOBJECT(F4,G4)</f>
        <v>VoseLognormal($F$4,$G$4)</v>
      </c>
      <c r="K4" s="37" t="s">
        <v>21</v>
      </c>
      <c r="L4" s="24"/>
      <c r="M4" s="18">
        <f>SUMPRODUCT(E3:E47,F3:F47)</f>
        <v>8289.65</v>
      </c>
    </row>
    <row r="5" spans="2:13" ht="12.75">
      <c r="B5" s="51"/>
      <c r="C5" s="39"/>
      <c r="D5" s="1">
        <v>3</v>
      </c>
      <c r="E5" s="10">
        <v>4.9</v>
      </c>
      <c r="F5" s="11">
        <v>7.1</v>
      </c>
      <c r="G5" s="12">
        <v>8.1</v>
      </c>
      <c r="H5" s="18" t="str">
        <f>_XLL.VOSEPOISSONOBJECT(E5)</f>
        <v>VosePoisson($E$5)</v>
      </c>
      <c r="I5" s="18" t="str">
        <f>_XLL.VOSELOGNORMALOBJECT(F5,G5)</f>
        <v>VoseLognormal($F$5,$G$5)</v>
      </c>
      <c r="K5" s="30" t="s">
        <v>22</v>
      </c>
      <c r="L5" s="27"/>
      <c r="M5" s="19">
        <f>_XLL.VOSEAGGREGATEMULTIFFT($H$3:$H$47,$I$3:$I$47,M3)-M4</f>
        <v>2415.573919428407</v>
      </c>
    </row>
    <row r="6" spans="2:9" ht="12.75">
      <c r="B6" s="51"/>
      <c r="C6" s="39"/>
      <c r="D6" s="1">
        <v>4</v>
      </c>
      <c r="E6" s="10">
        <v>21.9</v>
      </c>
      <c r="F6" s="11">
        <v>12.5</v>
      </c>
      <c r="G6" s="12">
        <v>9.2</v>
      </c>
      <c r="H6" s="18" t="str">
        <f>_XLL.VOSEPOISSONOBJECT(E6)</f>
        <v>VosePoisson($E$6)</v>
      </c>
      <c r="I6" s="18" t="str">
        <f>_XLL.VOSELOGNORMALOBJECT(F6,G6)</f>
        <v>VoseLognormal($F$6,$G$6)</v>
      </c>
    </row>
    <row r="7" spans="2:14" ht="12.75">
      <c r="B7" s="51"/>
      <c r="C7" s="39"/>
      <c r="D7" s="2">
        <v>5</v>
      </c>
      <c r="E7" s="13">
        <v>8.8</v>
      </c>
      <c r="F7" s="14">
        <v>2.7</v>
      </c>
      <c r="G7" s="15">
        <v>1.6</v>
      </c>
      <c r="H7" s="19" t="str">
        <f>_XLL.VOSEPOISSONOBJECT(E7)</f>
        <v>VosePoisson($E$7)</v>
      </c>
      <c r="I7" s="19" t="str">
        <f>_XLL.VOSELOGNORMALOBJECT(F7,G7)</f>
        <v>VoseLognormal($F$7,$G$7)</v>
      </c>
      <c r="K7" s="40" t="s">
        <v>7</v>
      </c>
      <c r="L7" s="41"/>
      <c r="M7" s="41"/>
      <c r="N7" s="42"/>
    </row>
    <row r="8" spans="2:15" ht="12.75">
      <c r="B8" s="51"/>
      <c r="C8" s="39" t="s">
        <v>15</v>
      </c>
      <c r="D8" s="6">
        <v>1</v>
      </c>
      <c r="E8" s="7">
        <v>32.6</v>
      </c>
      <c r="F8" s="8">
        <v>23.2</v>
      </c>
      <c r="G8" s="9">
        <v>3.2</v>
      </c>
      <c r="H8" s="17" t="str">
        <f>_XLL.VOSEPOISSONOBJECT(E8)</f>
        <v>VosePoisson($E$8)</v>
      </c>
      <c r="I8" s="17" t="str">
        <f>_XLL.VOSELOGNORMALOBJECT(F8,G8)</f>
        <v>VoseLognormal($F$8,$G$8)</v>
      </c>
      <c r="K8" s="29" t="s">
        <v>9</v>
      </c>
      <c r="L8" s="20" t="s">
        <v>8</v>
      </c>
      <c r="M8" s="21"/>
      <c r="N8" s="22"/>
      <c r="O8" s="16"/>
    </row>
    <row r="9" spans="2:14" ht="12.75">
      <c r="B9" s="51"/>
      <c r="C9" s="39"/>
      <c r="D9" s="1">
        <v>2</v>
      </c>
      <c r="E9" s="10">
        <v>22.6</v>
      </c>
      <c r="F9" s="11">
        <v>13.5</v>
      </c>
      <c r="G9" s="12">
        <v>35.9</v>
      </c>
      <c r="H9" s="18" t="str">
        <f>_XLL.VOSEPOISSONOBJECT(E9)</f>
        <v>VosePoisson($E$9)</v>
      </c>
      <c r="I9" s="18" t="str">
        <f>_XLL.VOSELOGNORMALOBJECT(F9,G9)</f>
        <v>VoseLognormal($F$9,$G$9)</v>
      </c>
      <c r="K9" s="37" t="s">
        <v>10</v>
      </c>
      <c r="L9" s="23" t="s">
        <v>11</v>
      </c>
      <c r="M9" s="24"/>
      <c r="N9" s="25"/>
    </row>
    <row r="10" spans="2:14" ht="12.75">
      <c r="B10" s="51"/>
      <c r="C10" s="39"/>
      <c r="D10" s="1">
        <v>3</v>
      </c>
      <c r="E10" s="10">
        <v>7.7</v>
      </c>
      <c r="F10" s="11">
        <v>13.8</v>
      </c>
      <c r="G10" s="12">
        <v>24.1</v>
      </c>
      <c r="H10" s="18" t="str">
        <f>_XLL.VOSEPOISSONOBJECT(E10)</f>
        <v>VosePoisson($E$10)</v>
      </c>
      <c r="I10" s="18" t="str">
        <f>_XLL.VOSELOGNORMALOBJECT(F10,G10)</f>
        <v>VoseLognormal($F$10,$G$10)</v>
      </c>
      <c r="K10" s="38" t="s">
        <v>12</v>
      </c>
      <c r="L10" s="23" t="s">
        <v>23</v>
      </c>
      <c r="M10" s="24"/>
      <c r="N10" s="25"/>
    </row>
    <row r="11" spans="2:14" ht="12.75">
      <c r="B11" s="51"/>
      <c r="C11" s="39"/>
      <c r="D11" s="1">
        <v>4</v>
      </c>
      <c r="E11" s="10">
        <v>11.1</v>
      </c>
      <c r="F11" s="11">
        <v>16.8</v>
      </c>
      <c r="G11" s="12">
        <v>2.4</v>
      </c>
      <c r="H11" s="18" t="str">
        <f>_XLL.VOSEPOISSONOBJECT(E11)</f>
        <v>VosePoisson($E$11)</v>
      </c>
      <c r="I11" s="18" t="str">
        <f>_XLL.VOSELOGNORMALOBJECT(F11,G11)</f>
        <v>VoseLognormal($F$11,$G$11)</v>
      </c>
      <c r="K11" s="30" t="s">
        <v>25</v>
      </c>
      <c r="L11" s="26" t="s">
        <v>24</v>
      </c>
      <c r="M11" s="27"/>
      <c r="N11" s="28"/>
    </row>
    <row r="12" spans="2:9" ht="12.75">
      <c r="B12" s="51"/>
      <c r="C12" s="39"/>
      <c r="D12" s="2">
        <v>5</v>
      </c>
      <c r="E12" s="13">
        <v>8.3</v>
      </c>
      <c r="F12" s="14">
        <v>8.1</v>
      </c>
      <c r="G12" s="15">
        <v>14.6</v>
      </c>
      <c r="H12" s="19" t="str">
        <f>_XLL.VOSEPOISSONOBJECT(E12)</f>
        <v>VosePoisson($E$12)</v>
      </c>
      <c r="I12" s="19" t="str">
        <f>_XLL.VOSELOGNORMALOBJECT(F12,G12)</f>
        <v>VoseLognormal($F$12,$G$12)</v>
      </c>
    </row>
    <row r="13" spans="2:9" ht="12.75" customHeight="1">
      <c r="B13" s="51"/>
      <c r="C13" s="39" t="s">
        <v>16</v>
      </c>
      <c r="D13" s="3">
        <v>1</v>
      </c>
      <c r="E13" s="10">
        <v>38.6</v>
      </c>
      <c r="F13" s="11">
        <v>4.8</v>
      </c>
      <c r="G13" s="12">
        <v>7.4</v>
      </c>
      <c r="H13" s="17" t="str">
        <f>_XLL.VOSEPOISSONOBJECT(E13)</f>
        <v>VosePoisson($E$13)</v>
      </c>
      <c r="I13" s="17" t="str">
        <f>_XLL.VOSELOGNORMALOBJECT(F13,G13)</f>
        <v>VoseLognormal($F$13,$G$13)</v>
      </c>
    </row>
    <row r="14" spans="2:9" ht="12.75">
      <c r="B14" s="51"/>
      <c r="C14" s="39"/>
      <c r="D14" s="3">
        <v>2</v>
      </c>
      <c r="E14" s="10">
        <v>11.5</v>
      </c>
      <c r="F14" s="11">
        <v>9.5</v>
      </c>
      <c r="G14" s="12">
        <v>12.3</v>
      </c>
      <c r="H14" s="18" t="str">
        <f>_XLL.VOSEPOISSONOBJECT(E14)</f>
        <v>VosePoisson($E$14)</v>
      </c>
      <c r="I14" s="18" t="str">
        <f>_XLL.VOSELOGNORMALOBJECT(F14,G14)</f>
        <v>VoseLognormal($F$14,$G$14)</v>
      </c>
    </row>
    <row r="15" spans="2:9" ht="12.75" customHeight="1" hidden="1">
      <c r="B15" s="51"/>
      <c r="C15" s="39"/>
      <c r="D15" s="3">
        <v>3</v>
      </c>
      <c r="E15" s="10">
        <v>24.6</v>
      </c>
      <c r="F15" s="11">
        <v>6.6</v>
      </c>
      <c r="G15" s="12">
        <v>4.9</v>
      </c>
      <c r="H15" s="18" t="str">
        <f>_XLL.VOSEPOISSONOBJECT(E15)</f>
        <v>VosePoisson($E$15)</v>
      </c>
      <c r="I15" s="18" t="str">
        <f>_XLL.VOSELOGNORMALOBJECT(F15,G15)</f>
        <v>VoseLognormal($F$15,$G$15)</v>
      </c>
    </row>
    <row r="16" spans="2:9" ht="12.75" customHeight="1" hidden="1">
      <c r="B16" s="51"/>
      <c r="C16" s="39"/>
      <c r="D16" s="3">
        <v>4</v>
      </c>
      <c r="E16" s="10">
        <v>6.3</v>
      </c>
      <c r="F16" s="11">
        <v>25.6</v>
      </c>
      <c r="G16" s="12">
        <v>39.2</v>
      </c>
      <c r="H16" s="18" t="str">
        <f>_XLL.VOSEPOISSONOBJECT(E16)</f>
        <v>VosePoisson($E$16)</v>
      </c>
      <c r="I16" s="18" t="str">
        <f>_XLL.VOSELOGNORMALOBJECT(F16,G16)</f>
        <v>VoseLognormal($F$16,$G$16)</v>
      </c>
    </row>
    <row r="17" spans="2:9" ht="12.75" hidden="1">
      <c r="B17" s="52"/>
      <c r="C17" s="39"/>
      <c r="D17" s="4">
        <v>5</v>
      </c>
      <c r="E17" s="13">
        <v>13.7</v>
      </c>
      <c r="F17" s="14">
        <v>20.3</v>
      </c>
      <c r="G17" s="15">
        <v>11.6</v>
      </c>
      <c r="H17" s="19" t="str">
        <f>_XLL.VOSEPOISSONOBJECT(E17)</f>
        <v>VosePoisson($E$17)</v>
      </c>
      <c r="I17" s="19" t="str">
        <f>_XLL.VOSELOGNORMALOBJECT(F17,G17)</f>
        <v>VoseLognormal($F$17,$G$17)</v>
      </c>
    </row>
    <row r="18" spans="2:9" ht="12.75" hidden="1">
      <c r="B18" s="50" t="s">
        <v>1</v>
      </c>
      <c r="C18" s="39" t="s">
        <v>14</v>
      </c>
      <c r="D18" s="3">
        <v>1</v>
      </c>
      <c r="E18" s="7">
        <v>12.7</v>
      </c>
      <c r="F18" s="8">
        <v>18.1</v>
      </c>
      <c r="G18" s="9">
        <v>1.9</v>
      </c>
      <c r="H18" s="17" t="str">
        <f>_XLL.VOSEPOISSONOBJECT(E18)</f>
        <v>VosePoisson($E$18)</v>
      </c>
      <c r="I18" s="17" t="str">
        <f>_XLL.VOSELOGNORMALOBJECT(F18,G18)</f>
        <v>VoseLognormal($F$18,$G$18)</v>
      </c>
    </row>
    <row r="19" spans="2:9" ht="12.75" hidden="1">
      <c r="B19" s="51"/>
      <c r="C19" s="39"/>
      <c r="D19" s="3">
        <v>2</v>
      </c>
      <c r="E19" s="10">
        <v>29.1</v>
      </c>
      <c r="F19" s="11">
        <v>2.2</v>
      </c>
      <c r="G19" s="12">
        <v>2.3</v>
      </c>
      <c r="H19" s="18" t="str">
        <f>_XLL.VOSEPOISSONOBJECT(E19)</f>
        <v>VosePoisson($E$19)</v>
      </c>
      <c r="I19" s="18" t="str">
        <f>_XLL.VOSELOGNORMALOBJECT(F19,G19)</f>
        <v>VoseLognormal($F$19,$G$19)</v>
      </c>
    </row>
    <row r="20" spans="2:9" ht="12.75" hidden="1">
      <c r="B20" s="51"/>
      <c r="C20" s="39"/>
      <c r="D20" s="3">
        <v>3</v>
      </c>
      <c r="E20" s="10">
        <v>18.2</v>
      </c>
      <c r="F20" s="11">
        <v>12.3</v>
      </c>
      <c r="G20" s="12">
        <v>9.6</v>
      </c>
      <c r="H20" s="18" t="str">
        <f>_XLL.VOSEPOISSONOBJECT(E20)</f>
        <v>VosePoisson($E$20)</v>
      </c>
      <c r="I20" s="18" t="str">
        <f>_XLL.VOSELOGNORMALOBJECT(F20,G20)</f>
        <v>VoseLognormal($F$20,$G$20)</v>
      </c>
    </row>
    <row r="21" spans="2:9" ht="12.75" hidden="1">
      <c r="B21" s="51"/>
      <c r="C21" s="39"/>
      <c r="D21" s="3">
        <v>4</v>
      </c>
      <c r="E21" s="10">
        <v>12.8</v>
      </c>
      <c r="F21" s="11">
        <v>11.3</v>
      </c>
      <c r="G21" s="12">
        <v>5.6</v>
      </c>
      <c r="H21" s="18" t="str">
        <f>_XLL.VOSEPOISSONOBJECT(E21)</f>
        <v>VosePoisson($E$21)</v>
      </c>
      <c r="I21" s="18" t="str">
        <f>_XLL.VOSELOGNORMALOBJECT(F21,G21)</f>
        <v>VoseLognormal($F$21,$G$21)</v>
      </c>
    </row>
    <row r="22" spans="2:9" ht="12.75" hidden="1">
      <c r="B22" s="51"/>
      <c r="C22" s="39"/>
      <c r="D22" s="3">
        <v>5</v>
      </c>
      <c r="E22" s="10">
        <v>6.9</v>
      </c>
      <c r="F22" s="11">
        <v>15.8</v>
      </c>
      <c r="G22" s="12">
        <v>12.5</v>
      </c>
      <c r="H22" s="19" t="str">
        <f>_XLL.VOSEPOISSONOBJECT(E22)</f>
        <v>VosePoisson($E$22)</v>
      </c>
      <c r="I22" s="19" t="str">
        <f>_XLL.VOSELOGNORMALOBJECT(F22,G22)</f>
        <v>VoseLognormal($F$22,$G$22)</v>
      </c>
    </row>
    <row r="23" spans="2:9" ht="12.75" hidden="1">
      <c r="B23" s="51"/>
      <c r="C23" s="39" t="s">
        <v>15</v>
      </c>
      <c r="D23" s="6">
        <v>1</v>
      </c>
      <c r="E23" s="7">
        <v>10.1</v>
      </c>
      <c r="F23" s="8">
        <v>23.1</v>
      </c>
      <c r="G23" s="9">
        <v>21.6</v>
      </c>
      <c r="H23" s="17" t="str">
        <f>_XLL.VOSEPOISSONOBJECT(E23)</f>
        <v>VosePoisson($E$23)</v>
      </c>
      <c r="I23" s="17" t="str">
        <f>_XLL.VOSELOGNORMALOBJECT(F23,G23)</f>
        <v>VoseLognormal($F$23,$G$23)</v>
      </c>
    </row>
    <row r="24" spans="2:9" ht="12.75" hidden="1">
      <c r="B24" s="51"/>
      <c r="C24" s="39"/>
      <c r="D24" s="1">
        <v>2</v>
      </c>
      <c r="E24" s="10">
        <v>10.3</v>
      </c>
      <c r="F24" s="11">
        <v>6.2</v>
      </c>
      <c r="G24" s="12">
        <v>10.4</v>
      </c>
      <c r="H24" s="18" t="str">
        <f>_XLL.VOSEPOISSONOBJECT(E24)</f>
        <v>VosePoisson($E$24)</v>
      </c>
      <c r="I24" s="18" t="str">
        <f>_XLL.VOSELOGNORMALOBJECT(F24,G24)</f>
        <v>VoseLognormal($F$24,$G$24)</v>
      </c>
    </row>
    <row r="25" spans="2:9" ht="12.75" hidden="1">
      <c r="B25" s="51"/>
      <c r="C25" s="39"/>
      <c r="D25" s="1">
        <v>3</v>
      </c>
      <c r="E25" s="10">
        <v>21.7</v>
      </c>
      <c r="F25" s="11">
        <v>12.8</v>
      </c>
      <c r="G25" s="12">
        <v>13.7</v>
      </c>
      <c r="H25" s="18" t="str">
        <f>_XLL.VOSEPOISSONOBJECT(E25)</f>
        <v>VosePoisson($E$25)</v>
      </c>
      <c r="I25" s="18" t="str">
        <f>_XLL.VOSELOGNORMALOBJECT(F25,G25)</f>
        <v>VoseLognormal($F$25,$G$25)</v>
      </c>
    </row>
    <row r="26" spans="2:9" ht="12.75" hidden="1">
      <c r="B26" s="51"/>
      <c r="C26" s="39"/>
      <c r="D26" s="1">
        <v>4</v>
      </c>
      <c r="E26" s="10">
        <v>0.8</v>
      </c>
      <c r="F26" s="11">
        <v>18.8</v>
      </c>
      <c r="G26" s="12">
        <v>1.5</v>
      </c>
      <c r="H26" s="18" t="str">
        <f>_XLL.VOSEPOISSONOBJECT(E26)</f>
        <v>VosePoisson($E$26)</v>
      </c>
      <c r="I26" s="18" t="str">
        <f>_XLL.VOSELOGNORMALOBJECT(F26,G26)</f>
        <v>VoseLognormal($F$26,$G$26)</v>
      </c>
    </row>
    <row r="27" spans="2:9" ht="12.75" hidden="1">
      <c r="B27" s="51"/>
      <c r="C27" s="39"/>
      <c r="D27" s="2">
        <v>5</v>
      </c>
      <c r="E27" s="13">
        <v>4.2</v>
      </c>
      <c r="F27" s="14">
        <v>15.2</v>
      </c>
      <c r="G27" s="15">
        <v>10.5</v>
      </c>
      <c r="H27" s="19" t="str">
        <f>_XLL.VOSEPOISSONOBJECT(E27)</f>
        <v>VosePoisson($E$27)</v>
      </c>
      <c r="I27" s="19" t="str">
        <f>_XLL.VOSELOGNORMALOBJECT(F27,G27)</f>
        <v>VoseLognormal($F$27,$G$27)</v>
      </c>
    </row>
    <row r="28" spans="2:9" ht="12.75" hidden="1">
      <c r="B28" s="51"/>
      <c r="C28" s="39" t="s">
        <v>16</v>
      </c>
      <c r="D28" s="6">
        <v>1</v>
      </c>
      <c r="E28" s="7">
        <v>14.3</v>
      </c>
      <c r="F28" s="8">
        <v>24</v>
      </c>
      <c r="G28" s="9">
        <v>12.6</v>
      </c>
      <c r="H28" s="17" t="str">
        <f>_XLL.VOSEPOISSONOBJECT(E28)</f>
        <v>VosePoisson($E$28)</v>
      </c>
      <c r="I28" s="17" t="str">
        <f>_XLL.VOSELOGNORMALOBJECT(F28,G28)</f>
        <v>VoseLognormal($F$28,$G$28)</v>
      </c>
    </row>
    <row r="29" spans="2:9" ht="12.75" hidden="1">
      <c r="B29" s="51"/>
      <c r="C29" s="39"/>
      <c r="D29" s="1">
        <v>2</v>
      </c>
      <c r="E29" s="10">
        <v>9.4</v>
      </c>
      <c r="F29" s="11">
        <v>5.1</v>
      </c>
      <c r="G29" s="12">
        <v>3.7</v>
      </c>
      <c r="H29" s="18" t="str">
        <f>_XLL.VOSEPOISSONOBJECT(E29)</f>
        <v>VosePoisson($E$29)</v>
      </c>
      <c r="I29" s="18" t="str">
        <f>_XLL.VOSELOGNORMALOBJECT(F29,G29)</f>
        <v>VoseLognormal($F$29,$G$29)</v>
      </c>
    </row>
    <row r="30" spans="2:9" ht="12.75" hidden="1">
      <c r="B30" s="51"/>
      <c r="C30" s="39"/>
      <c r="D30" s="1">
        <v>3</v>
      </c>
      <c r="E30" s="10">
        <v>4.2</v>
      </c>
      <c r="F30" s="11">
        <v>14.2</v>
      </c>
      <c r="G30" s="12">
        <v>9.6</v>
      </c>
      <c r="H30" s="18" t="str">
        <f>_XLL.VOSEPOISSONOBJECT(E30)</f>
        <v>VosePoisson($E$30)</v>
      </c>
      <c r="I30" s="18" t="str">
        <f>_XLL.VOSELOGNORMALOBJECT(F30,G30)</f>
        <v>VoseLognormal($F$30,$G$30)</v>
      </c>
    </row>
    <row r="31" spans="2:9" ht="12.75" hidden="1">
      <c r="B31" s="51"/>
      <c r="C31" s="39"/>
      <c r="D31" s="1">
        <v>4</v>
      </c>
      <c r="E31" s="10">
        <v>16.7</v>
      </c>
      <c r="F31" s="11">
        <v>6.3</v>
      </c>
      <c r="G31" s="12">
        <v>6.5</v>
      </c>
      <c r="H31" s="18" t="str">
        <f>_XLL.VOSEPOISSONOBJECT(E31)</f>
        <v>VosePoisson($E$31)</v>
      </c>
      <c r="I31" s="18" t="str">
        <f>_XLL.VOSELOGNORMALOBJECT(F31,G31)</f>
        <v>VoseLognormal($F$31,$G$31)</v>
      </c>
    </row>
    <row r="32" spans="2:9" ht="12.75" hidden="1">
      <c r="B32" s="52"/>
      <c r="C32" s="39"/>
      <c r="D32" s="2">
        <v>5</v>
      </c>
      <c r="E32" s="13">
        <v>1.3</v>
      </c>
      <c r="F32" s="14">
        <v>8.9</v>
      </c>
      <c r="G32" s="15">
        <v>6.9</v>
      </c>
      <c r="H32" s="19" t="str">
        <f>_XLL.VOSEPOISSONOBJECT(E32)</f>
        <v>VosePoisson($E$32)</v>
      </c>
      <c r="I32" s="19" t="str">
        <f>_XLL.VOSELOGNORMALOBJECT(F32,G32)</f>
        <v>VoseLognormal($F$32,$G$32)</v>
      </c>
    </row>
    <row r="33" spans="2:9" ht="12.75" hidden="1">
      <c r="B33" s="51" t="s">
        <v>2</v>
      </c>
      <c r="C33" s="39" t="s">
        <v>14</v>
      </c>
      <c r="D33" s="5">
        <v>1</v>
      </c>
      <c r="E33" s="7">
        <v>18.3</v>
      </c>
      <c r="F33" s="8">
        <v>17.3</v>
      </c>
      <c r="G33" s="9">
        <v>7.5</v>
      </c>
      <c r="H33" s="18" t="str">
        <f>_XLL.VOSEPOISSONOBJECT(E33)</f>
        <v>VosePoisson($E$33)</v>
      </c>
      <c r="I33" s="18" t="str">
        <f>_XLL.VOSELOGNORMALOBJECT(F33,G33)</f>
        <v>VoseLognormal($F$33,$G$33)</v>
      </c>
    </row>
    <row r="34" spans="2:9" ht="12.75" hidden="1">
      <c r="B34" s="51"/>
      <c r="C34" s="39"/>
      <c r="D34" s="3">
        <v>2</v>
      </c>
      <c r="E34" s="10">
        <v>47</v>
      </c>
      <c r="F34" s="11">
        <v>1.8</v>
      </c>
      <c r="G34" s="12">
        <v>1.1</v>
      </c>
      <c r="H34" s="18" t="str">
        <f>_XLL.VOSEPOISSONOBJECT(E34)</f>
        <v>VosePoisson($E$34)</v>
      </c>
      <c r="I34" s="18" t="str">
        <f>_XLL.VOSELOGNORMALOBJECT(F34,G34)</f>
        <v>VoseLognormal($F$34,$G$34)</v>
      </c>
    </row>
    <row r="35" spans="2:9" ht="12.75" hidden="1">
      <c r="B35" s="51"/>
      <c r="C35" s="39"/>
      <c r="D35" s="3">
        <v>3</v>
      </c>
      <c r="E35" s="10">
        <v>5.5</v>
      </c>
      <c r="F35" s="11">
        <v>20</v>
      </c>
      <c r="G35" s="12">
        <v>19.8</v>
      </c>
      <c r="H35" s="18" t="str">
        <f>_XLL.VOSEPOISSONOBJECT(E35)</f>
        <v>VosePoisson($E$35)</v>
      </c>
      <c r="I35" s="18" t="str">
        <f>_XLL.VOSELOGNORMALOBJECT(F35,G35)</f>
        <v>VoseLognormal($F$35,$G$35)</v>
      </c>
    </row>
    <row r="36" spans="2:9" ht="12.75" hidden="1">
      <c r="B36" s="51"/>
      <c r="C36" s="39"/>
      <c r="D36" s="3">
        <v>4</v>
      </c>
      <c r="E36" s="10">
        <v>12</v>
      </c>
      <c r="F36" s="11">
        <v>1.5</v>
      </c>
      <c r="G36" s="12">
        <v>2.3</v>
      </c>
      <c r="H36" s="18" t="str">
        <f>_XLL.VOSEPOISSONOBJECT(E36)</f>
        <v>VosePoisson($E$36)</v>
      </c>
      <c r="I36" s="18" t="str">
        <f>_XLL.VOSELOGNORMALOBJECT(F36,G36)</f>
        <v>VoseLognormal($F$36,$G$36)</v>
      </c>
    </row>
    <row r="37" spans="2:9" ht="12.75" hidden="1">
      <c r="B37" s="51"/>
      <c r="C37" s="39"/>
      <c r="D37" s="4">
        <v>5</v>
      </c>
      <c r="E37" s="13">
        <v>17.4</v>
      </c>
      <c r="F37" s="14">
        <v>21.8</v>
      </c>
      <c r="G37" s="15">
        <v>8.6</v>
      </c>
      <c r="H37" s="18" t="str">
        <f>_XLL.VOSEPOISSONOBJECT(E37)</f>
        <v>VosePoisson($E$37)</v>
      </c>
      <c r="I37" s="18" t="str">
        <f>_XLL.VOSELOGNORMALOBJECT(F37,G37)</f>
        <v>VoseLognormal($F$37,$G$37)</v>
      </c>
    </row>
    <row r="38" spans="2:9" ht="12.75" hidden="1">
      <c r="B38" s="51"/>
      <c r="C38" s="39" t="s">
        <v>15</v>
      </c>
      <c r="D38" s="5">
        <v>1</v>
      </c>
      <c r="E38" s="7">
        <v>5.6</v>
      </c>
      <c r="F38" s="8">
        <v>5.6</v>
      </c>
      <c r="G38" s="9">
        <v>9.3</v>
      </c>
      <c r="H38" s="17" t="str">
        <f>_XLL.VOSEPOISSONOBJECT(E38)</f>
        <v>VosePoisson($E$38)</v>
      </c>
      <c r="I38" s="17" t="str">
        <f>_XLL.VOSELOGNORMALOBJECT(F38,G38)</f>
        <v>VoseLognormal($F$38,$G$38)</v>
      </c>
    </row>
    <row r="39" spans="2:9" ht="12.75" customHeight="1" hidden="1">
      <c r="B39" s="51"/>
      <c r="C39" s="39"/>
      <c r="D39" s="3">
        <v>2</v>
      </c>
      <c r="E39" s="10">
        <v>16.1</v>
      </c>
      <c r="F39" s="11">
        <v>23.4</v>
      </c>
      <c r="G39" s="12">
        <v>32.5</v>
      </c>
      <c r="H39" s="18" t="str">
        <f>_XLL.VOSEPOISSONOBJECT(E39)</f>
        <v>VosePoisson($E$39)</v>
      </c>
      <c r="I39" s="18" t="str">
        <f>_XLL.VOSELOGNORMALOBJECT(F39,G39)</f>
        <v>VoseLognormal($F$39,$G$39)</v>
      </c>
    </row>
    <row r="40" spans="2:9" ht="12.75" hidden="1">
      <c r="B40" s="51"/>
      <c r="C40" s="39"/>
      <c r="D40" s="3">
        <v>3</v>
      </c>
      <c r="E40" s="10">
        <v>9.8</v>
      </c>
      <c r="F40" s="11">
        <v>5.2</v>
      </c>
      <c r="G40" s="12">
        <v>13.9</v>
      </c>
      <c r="H40" s="18" t="str">
        <f>_XLL.VOSEPOISSONOBJECT(E40)</f>
        <v>VosePoisson($E$40)</v>
      </c>
      <c r="I40" s="18" t="str">
        <f>_XLL.VOSELOGNORMALOBJECT(F40,G40)</f>
        <v>VoseLognormal($F$40,$G$40)</v>
      </c>
    </row>
    <row r="41" spans="2:9" ht="12.75">
      <c r="B41" s="51"/>
      <c r="C41" s="39"/>
      <c r="D41" s="3">
        <v>4</v>
      </c>
      <c r="E41" s="10">
        <v>12.3</v>
      </c>
      <c r="F41" s="11">
        <v>16.1</v>
      </c>
      <c r="G41" s="12">
        <v>10.1</v>
      </c>
      <c r="H41" s="18" t="str">
        <f>_XLL.VOSEPOISSONOBJECT(E41)</f>
        <v>VosePoisson($E$41)</v>
      </c>
      <c r="I41" s="18" t="str">
        <f>_XLL.VOSELOGNORMALOBJECT(F41,G41)</f>
        <v>VoseLognormal($F$41,$G$41)</v>
      </c>
    </row>
    <row r="42" spans="2:9" ht="12.75">
      <c r="B42" s="51"/>
      <c r="C42" s="39"/>
      <c r="D42" s="4">
        <v>5</v>
      </c>
      <c r="E42" s="13">
        <v>24</v>
      </c>
      <c r="F42" s="14">
        <v>15.2</v>
      </c>
      <c r="G42" s="15">
        <v>38.4</v>
      </c>
      <c r="H42" s="19" t="str">
        <f>_XLL.VOSEPOISSONOBJECT(E42)</f>
        <v>VosePoisson($E$42)</v>
      </c>
      <c r="I42" s="19" t="str">
        <f>_XLL.VOSELOGNORMALOBJECT(F42,G42)</f>
        <v>VoseLognormal($F$42,$G$42)</v>
      </c>
    </row>
    <row r="43" spans="2:9" ht="12.75">
      <c r="B43" s="51"/>
      <c r="C43" s="49" t="s">
        <v>16</v>
      </c>
      <c r="D43" s="6">
        <v>1</v>
      </c>
      <c r="E43" s="7">
        <v>17.3</v>
      </c>
      <c r="F43" s="8">
        <v>56.6</v>
      </c>
      <c r="G43" s="9">
        <v>38.2</v>
      </c>
      <c r="H43" s="18" t="str">
        <f>_XLL.VOSEPOISSONOBJECT(E43)</f>
        <v>VosePoisson($E$43)</v>
      </c>
      <c r="I43" s="18" t="str">
        <f>_XLL.VOSELOGNORMALOBJECT(F43,G43)</f>
        <v>VoseLognormal($F$43,$G$43)</v>
      </c>
    </row>
    <row r="44" spans="2:15" ht="12.75" customHeight="1">
      <c r="B44" s="51"/>
      <c r="C44" s="39"/>
      <c r="D44" s="1">
        <v>2</v>
      </c>
      <c r="E44" s="10">
        <v>12.1</v>
      </c>
      <c r="F44" s="11">
        <v>18.2</v>
      </c>
      <c r="G44" s="12">
        <v>11.6</v>
      </c>
      <c r="H44" s="18" t="str">
        <f>_XLL.VOSEPOISSONOBJECT(E44)</f>
        <v>VosePoisson($E$44)</v>
      </c>
      <c r="I44" s="18" t="str">
        <f>_XLL.VOSELOGNORMALOBJECT(F44,G44)</f>
        <v>VoseLognormal($F$44,$G$44)</v>
      </c>
      <c r="K44" s="43" t="s">
        <v>26</v>
      </c>
      <c r="L44" s="44"/>
      <c r="M44" s="44"/>
      <c r="N44" s="44"/>
      <c r="O44" s="45"/>
    </row>
    <row r="45" spans="2:15" ht="12.75">
      <c r="B45" s="51"/>
      <c r="C45" s="39"/>
      <c r="D45" s="1">
        <v>3</v>
      </c>
      <c r="E45" s="10">
        <v>10.1</v>
      </c>
      <c r="F45" s="11">
        <v>1.2</v>
      </c>
      <c r="G45" s="12">
        <v>0.7</v>
      </c>
      <c r="H45" s="18" t="str">
        <f>_XLL.VOSEPOISSONOBJECT(E45)</f>
        <v>VosePoisson($E$45)</v>
      </c>
      <c r="I45" s="18" t="str">
        <f>_XLL.VOSELOGNORMALOBJECT(F45,G45)</f>
        <v>VoseLognormal($F$45,$G$45)</v>
      </c>
      <c r="K45" s="46"/>
      <c r="L45" s="47"/>
      <c r="M45" s="47"/>
      <c r="N45" s="47"/>
      <c r="O45" s="48"/>
    </row>
    <row r="46" spans="2:9" ht="12.75">
      <c r="B46" s="51"/>
      <c r="C46" s="39"/>
      <c r="D46" s="1">
        <v>4</v>
      </c>
      <c r="E46" s="10">
        <v>11.4</v>
      </c>
      <c r="F46" s="11">
        <v>13</v>
      </c>
      <c r="G46" s="12">
        <v>19</v>
      </c>
      <c r="H46" s="18" t="str">
        <f>_XLL.VOSEPOISSONOBJECT(E46)</f>
        <v>VosePoisson($E$46)</v>
      </c>
      <c r="I46" s="18" t="str">
        <f>_XLL.VOSELOGNORMALOBJECT(F46,G46)</f>
        <v>VoseLognormal($F$46,$G$46)</v>
      </c>
    </row>
    <row r="47" spans="2:9" ht="12.75">
      <c r="B47" s="52"/>
      <c r="C47" s="39"/>
      <c r="D47" s="2">
        <v>5</v>
      </c>
      <c r="E47" s="13">
        <v>5.7</v>
      </c>
      <c r="F47" s="14">
        <v>22.8</v>
      </c>
      <c r="G47" s="15">
        <v>17.4</v>
      </c>
      <c r="H47" s="19" t="str">
        <f>_XLL.VOSEPOISSONOBJECT(E47)</f>
        <v>VosePoisson($E$47)</v>
      </c>
      <c r="I47" s="19" t="str">
        <f>_XLL.VOSELOGNORMALOBJECT(F47,G47)</f>
        <v>VoseLognormal($F$47,$G$47)</v>
      </c>
    </row>
  </sheetData>
  <sheetProtection/>
  <mergeCells count="14">
    <mergeCell ref="B3:B17"/>
    <mergeCell ref="B18:B32"/>
    <mergeCell ref="B33:B47"/>
    <mergeCell ref="C3:C7"/>
    <mergeCell ref="C8:C12"/>
    <mergeCell ref="C13:C17"/>
    <mergeCell ref="C18:C22"/>
    <mergeCell ref="C23:C27"/>
    <mergeCell ref="C28:C32"/>
    <mergeCell ref="C33:C37"/>
    <mergeCell ref="K7:N7"/>
    <mergeCell ref="K44:O45"/>
    <mergeCell ref="C43:C47"/>
    <mergeCell ref="C38:C42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2007-05-16T18:51:34Z</dcterms:created>
  <dcterms:modified xsi:type="dcterms:W3CDTF">2009-11-14T09:59:00Z</dcterms:modified>
  <cp:category/>
  <cp:version/>
  <cp:contentType/>
  <cp:contentStatus/>
</cp:coreProperties>
</file>