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1980" windowWidth="19440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<sst xmlns="http://schemas.openxmlformats.org/spreadsheetml/2006/main" count="18" uniqueCount="18">
  <si>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Current market size</t>
  </si>
  <si>
    <t>Turnover rate</t>
  </si>
  <si>
    <t>Probability selling to an individual</t>
  </si>
  <si>
    <t>Year</t>
  </si>
  <si>
    <t>Market size</t>
  </si>
  <si>
    <t>Sales</t>
  </si>
  <si>
    <t>Formulae table</t>
  </si>
  <si>
    <t>=VosePERT(50000,55000,60000)</t>
  </si>
  <si>
    <t>=VosePERT(10%,20%,35%)</t>
  </si>
  <si>
    <t>=ROUND(E2,0)</t>
  </si>
  <si>
    <t>E2</t>
  </si>
  <si>
    <t>E4</t>
  </si>
  <si>
    <t>C7</t>
  </si>
  <si>
    <t>=VoseBinomial(C7,$E$4)</t>
  </si>
  <si>
    <t>D7:D16</t>
  </si>
  <si>
    <t>C8:C16</t>
  </si>
  <si>
    <t>=ROUND(C7-D7+$E$2*$E$3,0)</t>
  </si>
  <si>
    <r>
      <rPr>
        <b/>
        <sz val="10"/>
        <rFont val="Times New Roman"/>
        <family val="1"/>
      </rPr>
      <t>Technique:</t>
    </r>
    <r>
      <rPr>
        <sz val="10"/>
        <rFont val="Times New Roman"/>
        <family val="1"/>
      </rPr>
      <t xml:space="preserve"> forecasting sales over time for a finite market.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</si>
</sst>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quotePrefix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11" xfId="42" applyNumberFormat="1" applyFont="1" applyBorder="1" applyAlignment="1">
      <alignment/>
    </xf>
    <xf numFmtId="168" fontId="0" fillId="0" borderId="17" xfId="42" applyNumberFormat="1" applyFont="1" applyBorder="1" applyAlignment="1">
      <alignment/>
    </xf>
    <xf numFmtId="168" fontId="0" fillId="0" borderId="12" xfId="42" applyNumberFormat="1" applyFont="1" applyBorder="1" applyAlignment="1">
      <alignment/>
    </xf>
    <xf numFmtId="168" fontId="0" fillId="0" borderId="20" xfId="42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164" fontId="0" fillId="0" borderId="12" xfId="5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152400</xdr:rowOff>
    </xdr:from>
    <xdr:to>
      <xdr:col>10</xdr:col>
      <xdr:colOff>295275</xdr:colOff>
      <xdr:row>5</xdr:row>
      <xdr:rowOff>38100</xdr:rowOff>
    </xdr:to>
    <xdr:pic>
      <xdr:nvPicPr>
        <xdr:cNvPr id="1" name="Picture 1" descr="vose software logo smal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52400"/>
          <a:ext cx="2733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3"/>
  <sheetViews>
    <sheetView tabSelected="1" zoomScalePageLayoutView="0" workbookViewId="0" topLeftCell="A1">
      <selection activeCell="G9" sqref="G2:K9"/>
    </sheetView>
  </sheetViews>
  <sheetFormatPr defaultColWidth="9.140625" defaultRowHeight="12.75"/>
  <cols>
    <col min="1" max="1" width="2.8515625" style="0" customWidth="1"/>
    <col min="3" max="3" width="10.57421875" style="0" customWidth="1"/>
    <col min="4" max="4" width="9.57421875" style="0" customWidth="1"/>
    <col min="5" max="5" width="10.8515625" style="0" customWidth="1"/>
    <col min="6" max="6" width="3.28125" style="0" customWidth="1"/>
  </cols>
  <sheetData>
    <row r="2" spans="2:9" ht="12.75">
      <c r="B2" s="13" t="s">
        <v>0</v>
      </c>
      <c r="C2" s="5"/>
      <c r="D2" s="5"/>
      <c r="E2" s="25">
        <f>_XLL.VOSEPERT(50000,55000,60000)</f>
        <v>53024.03340165279</v>
      </c>
      <c r="I2" s="28"/>
    </row>
    <row r="3" spans="2:5" ht="12.75">
      <c r="B3" s="14" t="s">
        <v>1</v>
      </c>
      <c r="C3" s="8"/>
      <c r="D3" s="8"/>
      <c r="E3" s="26">
        <v>0.1</v>
      </c>
    </row>
    <row r="4" spans="2:5" ht="12.75">
      <c r="B4" s="15" t="s">
        <v>2</v>
      </c>
      <c r="C4" s="11"/>
      <c r="D4" s="11"/>
      <c r="E4" s="27">
        <f>_XLL.VOSEPERT(10%,20%,35%)</f>
        <v>0.23696209486728625</v>
      </c>
    </row>
    <row r="6" spans="2:11" ht="12.75">
      <c r="B6" s="16" t="s">
        <v>3</v>
      </c>
      <c r="C6" s="23" t="s">
        <v>4</v>
      </c>
      <c r="D6" s="24" t="s">
        <v>5</v>
      </c>
      <c r="H6" s="29"/>
      <c r="I6" s="29"/>
      <c r="J6" s="29"/>
      <c r="K6" s="29"/>
    </row>
    <row r="7" spans="2:11" ht="12.75">
      <c r="B7" s="17">
        <v>1</v>
      </c>
      <c r="C7" s="19">
        <f>ROUND(E2,0)</f>
        <v>53024</v>
      </c>
      <c r="D7" s="20">
        <f>_XLL.VOSEBINOMIAL(C7,$E$4)</f>
        <v>12573</v>
      </c>
      <c r="G7" s="33" t="s">
        <v>17</v>
      </c>
      <c r="H7" s="34"/>
      <c r="I7" s="34"/>
      <c r="J7" s="34"/>
      <c r="K7" s="35"/>
    </row>
    <row r="8" spans="2:11" ht="12.75">
      <c r="B8" s="17">
        <v>2</v>
      </c>
      <c r="C8" s="19">
        <f>ROUND(C7-SUM($D$7:D7)+$E$2*$E$3,0)</f>
        <v>45753</v>
      </c>
      <c r="D8" s="20">
        <f>_XLL.VOSEBINOMIAL(C8,$E$4)</f>
        <v>10902</v>
      </c>
      <c r="G8" s="36"/>
      <c r="H8" s="37"/>
      <c r="I8" s="37"/>
      <c r="J8" s="37"/>
      <c r="K8" s="38"/>
    </row>
    <row r="9" spans="2:4" ht="12.75">
      <c r="B9" s="17">
        <v>3</v>
      </c>
      <c r="C9" s="19">
        <f aca="true" t="shared" si="0" ref="C9:C16">ROUND(C8-D8+$E$2*$E$3,0)</f>
        <v>40153</v>
      </c>
      <c r="D9" s="20">
        <f>_XLL.VOSEBINOMIAL(C9,$E$4)</f>
        <v>9469</v>
      </c>
    </row>
    <row r="10" spans="2:4" ht="12.75">
      <c r="B10" s="17">
        <v>4</v>
      </c>
      <c r="C10" s="19">
        <f t="shared" si="0"/>
        <v>35986</v>
      </c>
      <c r="D10" s="20">
        <f>_XLL.VOSEBINOMIAL(C10,$E$4)</f>
        <v>8503</v>
      </c>
    </row>
    <row r="11" spans="2:4" ht="12.75">
      <c r="B11" s="17">
        <v>5</v>
      </c>
      <c r="C11" s="19">
        <f t="shared" si="0"/>
        <v>32785</v>
      </c>
      <c r="D11" s="20">
        <f>_XLL.VOSEBINOMIAL(C11,$E$4)</f>
        <v>7684</v>
      </c>
    </row>
    <row r="12" spans="2:4" ht="12.75">
      <c r="B12" s="17">
        <v>6</v>
      </c>
      <c r="C12" s="19">
        <f t="shared" si="0"/>
        <v>30403</v>
      </c>
      <c r="D12" s="20">
        <f>_XLL.VOSEBINOMIAL(C12,$E$4)</f>
        <v>7142</v>
      </c>
    </row>
    <row r="13" spans="2:4" ht="12.75">
      <c r="B13" s="17">
        <v>7</v>
      </c>
      <c r="C13" s="19">
        <f t="shared" si="0"/>
        <v>28563</v>
      </c>
      <c r="D13" s="20">
        <f>_XLL.VOSEBINOMIAL(C13,$E$4)</f>
        <v>6840</v>
      </c>
    </row>
    <row r="14" spans="2:4" ht="12.75">
      <c r="B14" s="17">
        <v>8</v>
      </c>
      <c r="C14" s="19">
        <f t="shared" si="0"/>
        <v>27025</v>
      </c>
      <c r="D14" s="20">
        <f>_XLL.VOSEBINOMIAL(C14,$E$4)</f>
        <v>6394</v>
      </c>
    </row>
    <row r="15" spans="2:4" ht="12.75">
      <c r="B15" s="17">
        <v>9</v>
      </c>
      <c r="C15" s="19">
        <f t="shared" si="0"/>
        <v>25933</v>
      </c>
      <c r="D15" s="20">
        <f>_XLL.VOSEBINOMIAL(C15,$E$4)</f>
        <v>6102</v>
      </c>
    </row>
    <row r="16" spans="2:4" ht="12.75">
      <c r="B16" s="18">
        <v>10</v>
      </c>
      <c r="C16" s="21">
        <f t="shared" si="0"/>
        <v>25133</v>
      </c>
      <c r="D16" s="22">
        <f>_XLL.VOSEBINOMIAL(C16,$E$4)</f>
        <v>6072</v>
      </c>
    </row>
    <row r="18" spans="2:5" ht="12.75">
      <c r="B18" s="30" t="s">
        <v>6</v>
      </c>
      <c r="C18" s="31"/>
      <c r="D18" s="31"/>
      <c r="E18" s="32"/>
    </row>
    <row r="19" spans="2:5" ht="12.75">
      <c r="B19" s="1" t="s">
        <v>10</v>
      </c>
      <c r="C19" s="4" t="s">
        <v>7</v>
      </c>
      <c r="D19" s="5"/>
      <c r="E19" s="6"/>
    </row>
    <row r="20" spans="2:5" ht="12.75">
      <c r="B20" s="2" t="s">
        <v>11</v>
      </c>
      <c r="C20" s="7" t="s">
        <v>8</v>
      </c>
      <c r="D20" s="8"/>
      <c r="E20" s="9"/>
    </row>
    <row r="21" spans="2:5" ht="12.75">
      <c r="B21" s="2" t="s">
        <v>12</v>
      </c>
      <c r="C21" s="7" t="s">
        <v>9</v>
      </c>
      <c r="D21" s="8"/>
      <c r="E21" s="9"/>
    </row>
    <row r="22" spans="2:5" ht="12.75">
      <c r="B22" s="2" t="s">
        <v>15</v>
      </c>
      <c r="C22" s="7" t="s">
        <v>16</v>
      </c>
      <c r="D22" s="8"/>
      <c r="E22" s="9"/>
    </row>
    <row r="23" spans="2:5" ht="12.75">
      <c r="B23" s="3" t="s">
        <v>14</v>
      </c>
      <c r="C23" s="10" t="s">
        <v>13</v>
      </c>
      <c r="D23" s="11"/>
      <c r="E23" s="12"/>
    </row>
  </sheetData>
  <sheetProtection/>
  <mergeCells count="2">
    <mergeCell ref="B18:E18"/>
    <mergeCell ref="G7:K8"/>
  </mergeCells>
  <printOptions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2007-07-28T13:37:24Z</dcterms:created>
  <dcterms:modified xsi:type="dcterms:W3CDTF">2009-11-14T09:58:31Z</dcterms:modified>
  <cp:category/>
  <cp:version/>
  <cp:contentType/>
  <cp:contentStatus/>
</cp:coreProperties>
</file>