
<file path=[Content_Types].xml><?xml version="1.0" encoding="utf-8"?>
<Types xmlns="http://schemas.openxmlformats.org/package/2006/content-types">
  <Default Extension="rels" ContentType="application/vnd.openxmlformats-package.relationships+xml"/>
  <Default Extension="xml" ContentType="application/xml"/>
  <Default Extension="vml" ContentType="application/vnd.openxmlformats-officedocument.vmlDrawing"/>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comments/comment1.xml" ContentType="application/vnd.openxmlformats-officedocument.spreadsheetml.comments+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me" sheetId="1" state="visible" r:id="rId1"/>
    <sheet xmlns:r="http://schemas.openxmlformats.org/officeDocument/2006/relationships" name="Dashboard" sheetId="2" state="visible" r:id="rId2"/>
    <sheet xmlns:r="http://schemas.openxmlformats.org/officeDocument/2006/relationships" name="Coins" sheetId="3" state="visible" r:id="rId3"/>
    <sheet xmlns:r="http://schemas.openxmlformats.org/officeDocument/2006/relationships" name="Cornell shots" sheetId="4" state="visible" r:id="rId4"/>
    <sheet xmlns:r="http://schemas.openxmlformats.org/officeDocument/2006/relationships" name="Without ModelRisk" sheetId="5" state="visible" r:id="rId5"/>
  </sheets>
  <definedNames/>
  <calcPr calcId="124519" fullCalcOnLoad="1"/>
</workbook>
</file>

<file path=xl/styles.xml><?xml version="1.0" encoding="utf-8"?>
<styleSheet xmlns="http://schemas.openxmlformats.org/spreadsheetml/2006/main">
  <numFmts count="2">
    <numFmt numFmtId="164" formatCode="+0.0%;-0.0%;0.0%"/>
    <numFmt numFmtId="165" formatCode="0.0%"/>
  </numFmts>
  <fonts count="10">
    <font>
      <name val="Calibri"/>
      <family val="2"/>
      <color theme="1"/>
      <sz val="11"/>
      <scheme val="minor"/>
    </font>
    <font>
      <name val="Arial"/>
      <b val="1"/>
      <color rgb="00000000"/>
      <sz val="16"/>
    </font>
    <font>
      <name val="Arial"/>
      <i val="1"/>
      <color rgb="00555555"/>
      <sz val="9"/>
    </font>
    <font>
      <name val="Arial"/>
      <color rgb="00000000"/>
      <sz val="10"/>
    </font>
    <font>
      <name val="Arial"/>
      <b val="1"/>
      <color rgb="00000000"/>
      <sz val="12"/>
    </font>
    <font>
      <name val="Arial"/>
      <b val="1"/>
      <color rgb="00000000"/>
      <sz val="10"/>
    </font>
    <font>
      <name val="Arial"/>
      <b val="1"/>
      <color rgb="00000000"/>
      <sz val="8"/>
    </font>
    <font>
      <name val="Arial"/>
      <color rgb="00000000"/>
      <sz val="8"/>
    </font>
    <font>
      <name val="Arial"/>
      <b val="1"/>
      <color rgb="000000FF"/>
      <sz val="10"/>
    </font>
    <font>
      <name val="Arial"/>
      <color rgb="000000FF"/>
      <sz val="10"/>
    </font>
  </fonts>
  <fills count="5">
    <fill>
      <patternFill/>
    </fill>
    <fill>
      <patternFill patternType="gray125"/>
    </fill>
    <fill>
      <patternFill patternType="solid">
        <fgColor rgb="00E7E6E6"/>
      </patternFill>
    </fill>
    <fill>
      <patternFill patternType="solid">
        <fgColor rgb="00FFFF00"/>
      </patternFill>
    </fill>
    <fill>
      <patternFill patternType="solid">
        <fgColor rgb="00DDEBF7"/>
      </patternFill>
    </fill>
  </fills>
  <borders count="6">
    <border>
      <left/>
      <right/>
      <top/>
      <bottom/>
      <diagonal/>
    </border>
    <border>
      <left style="thin">
        <color rgb="00BFBFBF"/>
      </left>
      <right style="thin">
        <color rgb="00BFBFBF"/>
      </right>
      <top style="thin">
        <color rgb="00BFBFBF"/>
      </top>
      <bottom style="thin">
        <color rgb="00BFBFBF"/>
      </bottom>
    </border>
    <border>
      <left/>
      <right/>
      <top style="thin">
        <color rgb="00BFBFBF"/>
      </top>
      <bottom/>
      <diagonal/>
    </border>
    <border>
      <left/>
      <right style="thin">
        <color rgb="00BFBFBF"/>
      </right>
      <top style="thin">
        <color rgb="00BFBFBF"/>
      </top>
      <bottom/>
      <diagonal/>
    </border>
    <border>
      <left/>
      <right/>
      <top style="thin">
        <color rgb="00BFBFBF"/>
      </top>
      <bottom style="thin">
        <color rgb="00BFBFBF"/>
      </bottom>
      <diagonal/>
    </border>
    <border>
      <left/>
      <right style="thin">
        <color rgb="00BFBFBF"/>
      </right>
      <top style="thin">
        <color rgb="00BFBFBF"/>
      </top>
      <bottom style="thin">
        <color rgb="00BFBFBF"/>
      </bottom>
      <diagonal/>
    </border>
  </borders>
  <cellStyleXfs count="1">
    <xf numFmtId="0" fontId="0" fillId="0" borderId="0"/>
  </cellStyleXfs>
  <cellXfs count="31">
    <xf numFmtId="0" fontId="0" fillId="0" borderId="0" pivotButton="0" quotePrefix="0" xfId="0"/>
    <xf numFmtId="0" fontId="1" fillId="0" borderId="0" applyAlignment="1" pivotButton="0" quotePrefix="0" xfId="0">
      <alignment vertical="center" wrapText="1"/>
    </xf>
    <xf numFmtId="0" fontId="2" fillId="0" borderId="0" applyAlignment="1" pivotButton="0" quotePrefix="0" xfId="0">
      <alignment vertical="center" wrapText="1"/>
    </xf>
    <xf numFmtId="0" fontId="3" fillId="0" borderId="0" applyAlignment="1" pivotButton="0" quotePrefix="0" xfId="0">
      <alignment vertical="center" wrapText="1"/>
    </xf>
    <xf numFmtId="0" fontId="4" fillId="0" borderId="0" applyAlignment="1" pivotButton="0" quotePrefix="0" xfId="0">
      <alignment vertical="center" wrapText="1"/>
    </xf>
    <xf numFmtId="0" fontId="5" fillId="0" borderId="0" applyAlignment="1" pivotButton="0" quotePrefix="0" xfId="0">
      <alignment vertical="center" wrapText="1"/>
    </xf>
    <xf numFmtId="0" fontId="1" fillId="0" borderId="0" applyAlignment="1" pivotButton="0" quotePrefix="0" xfId="0">
      <alignment vertical="center"/>
    </xf>
    <xf numFmtId="9" fontId="8" fillId="3" borderId="1" applyAlignment="1" pivotButton="0" quotePrefix="0" xfId="0">
      <alignment horizontal="center"/>
    </xf>
    <xf numFmtId="165" fontId="8" fillId="3" borderId="1" applyAlignment="1" pivotButton="0" quotePrefix="0" xfId="0">
      <alignment horizontal="center"/>
    </xf>
    <xf numFmtId="165" fontId="5" fillId="0" borderId="1" applyAlignment="1" pivotButton="0" quotePrefix="0" xfId="0">
      <alignment horizontal="center"/>
    </xf>
    <xf numFmtId="165" fontId="5" fillId="4" borderId="1" applyAlignment="1" pivotButton="0" quotePrefix="0" xfId="0">
      <alignment horizontal="center"/>
    </xf>
    <xf numFmtId="164" fontId="5" fillId="4" borderId="1" applyAlignment="1" pivotButton="0" quotePrefix="0" xfId="0">
      <alignment horizontal="center"/>
    </xf>
    <xf numFmtId="1" fontId="5" fillId="4" borderId="1" applyAlignment="1" pivotButton="0" quotePrefix="0" xfId="0">
      <alignment horizontal="center"/>
    </xf>
    <xf numFmtId="0" fontId="5" fillId="2" borderId="1" applyAlignment="1" pivotButton="0" quotePrefix="0" xfId="0">
      <alignment horizontal="center" vertical="center" wrapText="1"/>
    </xf>
    <xf numFmtId="0" fontId="3" fillId="0" borderId="1" applyAlignment="1" pivotButton="0" quotePrefix="0" xfId="0">
      <alignment vertical="center" wrapText="1"/>
    </xf>
    <xf numFmtId="164" fontId="3" fillId="0" borderId="1" applyAlignment="1" pivotButton="0" quotePrefix="0" xfId="0">
      <alignment horizontal="center"/>
    </xf>
    <xf numFmtId="9" fontId="3" fillId="0" borderId="1" applyAlignment="1" pivotButton="0" quotePrefix="0" xfId="0">
      <alignment horizontal="center"/>
    </xf>
    <xf numFmtId="165" fontId="3" fillId="0" borderId="1" applyAlignment="1" pivotButton="0" quotePrefix="0" xfId="0">
      <alignment horizontal="center"/>
    </xf>
    <xf numFmtId="164" fontId="9" fillId="0" borderId="1" applyAlignment="1" pivotButton="0" quotePrefix="0" xfId="0">
      <alignment horizontal="center"/>
    </xf>
    <xf numFmtId="9" fontId="9" fillId="0" borderId="1" applyAlignment="1" pivotButton="0" quotePrefix="0" xfId="0">
      <alignment horizontal="center"/>
    </xf>
    <xf numFmtId="165" fontId="9" fillId="0" borderId="1" applyAlignment="1" pivotButton="0" quotePrefix="0" xfId="0">
      <alignment horizontal="center"/>
    </xf>
    <xf numFmtId="0" fontId="3" fillId="0" borderId="0" pivotButton="0" quotePrefix="0" xfId="0"/>
    <xf numFmtId="0" fontId="3" fillId="0" borderId="0" applyAlignment="1" pivotButton="0" quotePrefix="0" xfId="0">
      <alignment horizontal="center"/>
    </xf>
    <xf numFmtId="9" fontId="3" fillId="0" borderId="0" pivotButton="0" quotePrefix="0" xfId="0"/>
    <xf numFmtId="0" fontId="6" fillId="2" borderId="0" applyAlignment="1" pivotButton="0" quotePrefix="0" xfId="0">
      <alignment horizontal="center" vertical="center" wrapText="1"/>
    </xf>
    <xf numFmtId="0" fontId="7" fillId="0" borderId="0" applyAlignment="1" pivotButton="0" quotePrefix="0" xfId="0">
      <alignment horizontal="center"/>
    </xf>
    <xf numFmtId="9" fontId="3" fillId="0" borderId="0" applyAlignment="1" pivotButton="0" quotePrefix="0" xfId="0">
      <alignment horizontal="center"/>
    </xf>
    <xf numFmtId="164" fontId="3" fillId="0" borderId="0" applyAlignment="1" pivotButton="0" quotePrefix="0" xfId="0">
      <alignment horizontal="center"/>
    </xf>
    <xf numFmtId="0" fontId="0" fillId="0" borderId="4" pivotButton="0" quotePrefix="0" xfId="0"/>
    <xf numFmtId="0" fontId="0" fillId="0" borderId="5" pivotButton="0" quotePrefix="0" xfId="0"/>
    <xf numFmtId="0" fontId="5" fillId="4" borderId="1" applyAlignment="1" pivotButton="0" quotePrefix="0" xfId="0">
      <alignment horizontal="center"/>
    </xf>
  </cellXfs>
  <cellStyles count="1">
    <cellStyle name="Normal" xfId="0" builtinId="0" hidden="0"/>
  </cellStyles>
  <dxfs count="1">
    <dxf>
      <fill>
        <patternFill patternType="solid">
          <fgColor rgb="00C6EFCE"/>
        </patternFill>
      </fill>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comments/comment1.xml><?xml version="1.0" encoding="utf-8"?>
<comments xmlns="http://schemas.openxmlformats.org/spreadsheetml/2006/main">
  <authors>
    <author>Vose</author>
  </authors>
  <commentList>
    <comment ref="C7" authorId="0" shapeId="0">
      <text>
        <t>VoseSimTable cycles 0%, 4%, 6.5%, 10% across simulations 1–4. Outside a simulation it shows 0% (no hot hand). Overwrite with a plain number to try your own value.</t>
      </text>
    </comment>
  </commentList>
</comment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comments" Target="/xl/comments/comment1.xml" Id="comments"/><Relationship Type="http://schemas.openxmlformats.org/officeDocument/2006/relationships/vmlDrawing" Target="/xl/drawings/commentsDrawing1.vml" Id="anysvml"/></Relationships>
</file>

<file path=xl/worksheets/sheet1.xml><?xml version="1.0" encoding="utf-8"?>
<worksheet xmlns="http://schemas.openxmlformats.org/spreadsheetml/2006/main">
  <sheetPr>
    <outlinePr summaryBelow="1" summaryRight="1"/>
    <pageSetUpPr/>
  </sheetPr>
  <dimension ref="B1:B26"/>
  <sheetViews>
    <sheetView showGridLines="0" workbookViewId="0">
      <selection activeCell="A1" sqref="A1"/>
    </sheetView>
  </sheetViews>
  <sheetFormatPr baseColWidth="8" defaultRowHeight="15"/>
  <cols>
    <col width="3" customWidth="1" min="1" max="1"/>
    <col width="115" customWidth="1" min="2" max="2"/>
  </cols>
  <sheetData>
    <row r="1" ht="24" customHeight="1">
      <c r="B1" s="1" t="inlineStr">
        <is>
          <t>The Hot Hand Test</t>
        </is>
      </c>
    </row>
    <row r="2" ht="13.5" customHeight="1">
      <c r="B2" s="2" t="inlineStr">
        <is>
          <t>A Vose Software workbook · runs in Excel with ModelRisk · a plain-Excel version is included for readers without it</t>
        </is>
      </c>
    </row>
    <row r="3">
      <c r="B3" s="3" t="inlineStr"/>
    </row>
    <row r="4" ht="13.5" customHeight="1">
      <c r="B4" s="4" t="inlineStr">
        <is>
          <t>What this is</t>
        </is>
      </c>
    </row>
    <row r="5" ht="40.5" customHeight="1">
      <c r="B5" s="3" t="inlineStr">
        <is>
          <t>In 1985 Gilovich, Vallone and Tversky tested 26 Cornell basketball players, 100 shots each. They compared each player's hit rate straight after three hits in a row with the rate straight after three misses in a row, found almost no difference (+3 percentage points), and concluded that the 'hot hand' is a cognitive illusion.</t>
        </is>
      </c>
    </row>
    <row r="6" ht="40.5" customHeight="1">
      <c r="B6" s="3" t="inlineStr">
        <is>
          <t>In 2018 Miller and Sanjurjo showed that this way of measuring is biased. For a player with NO hot hand at all, the expected difference is not zero but about −8 points. Corrected for that, the Cornell data show a hot hand of about +13 points. This workbook lets you see the bias for yourself — and see how a genuinely hot shooter can look perfectly ordinary.</t>
        </is>
      </c>
    </row>
    <row r="7">
      <c r="B7" s="3" t="inlineStr"/>
    </row>
    <row r="8" ht="13.5" customHeight="1">
      <c r="B8" s="4" t="inlineStr">
        <is>
          <t>How to run it (ModelRisk)</t>
        </is>
      </c>
    </row>
    <row r="9" ht="81" customHeight="1">
      <c r="B9" s="3" t="inlineStr">
        <is>
          <t>1.  Open the Dashboard sheet.
2.  In the ModelRisk ribbon, open Simulation Settings: set Samples to 10,000 and the number of Simulations to 4 (one per hot-hand level — the yellow cell uses VoseSimTable to cycle 0%, 4%, 6.5% and 10%).
3.  Click Start. When the run finishes, the 'Simulation results' table on the Dashboard fills in for all four levels.
4.  Open the Results Viewer to see the full distribution of the measured gap for each level — that distribution, not any single run, is the point of the whole story.</t>
        </is>
      </c>
    </row>
    <row r="10" ht="13.5" customHeight="1">
      <c r="B10" s="2" t="inlineStr">
        <is>
          <t>Tip: pressing F9 without running a simulation shows one random replay of the experiment (with the hot hand at 0%).</t>
        </is>
      </c>
    </row>
    <row r="11">
      <c r="B11" s="3" t="inlineStr"/>
    </row>
    <row r="12" ht="13.5" customHeight="1">
      <c r="B12" s="4" t="inlineStr">
        <is>
          <t>The sheets</t>
        </is>
      </c>
    </row>
    <row r="13" ht="27" customHeight="1">
      <c r="B13" s="3" t="inlineStr">
        <is>
          <t>Dashboard — the inputs, a live single replay, the simulation results for all four hot-hand levels, and the reference values you should expect to see.</t>
        </is>
      </c>
    </row>
    <row r="14" ht="27" customHeight="1">
      <c r="B14" s="3" t="inlineStr">
        <is>
          <t>Coins — 1,000 people each flip a fair coin four times and record the share of heads that follow a head. The average share comes out near 40.5%, not 50%.</t>
        </is>
      </c>
    </row>
    <row r="15" ht="27" customHeight="1">
      <c r="B15" s="3" t="inlineStr">
        <is>
          <t>Cornell shots — the 1985 experiment rebuilt: 26 shooters × 100 shots, each shot a ModelRisk Bernoulli draw, with each shooter's streak statistics at the right.</t>
        </is>
      </c>
    </row>
    <row r="16" ht="27" customHeight="1">
      <c r="B16" s="3" t="inlineStr">
        <is>
          <t>Without ModelRisk — the same Cornell experiment in plain Excel (RAND). Press F9 to replay it once at a time. It shows one replay per keypress; ModelRisk shows you ten thousand.</t>
        </is>
      </c>
    </row>
    <row r="17">
      <c r="B17" s="3" t="inlineStr"/>
    </row>
    <row r="18" ht="13.5" customHeight="1">
      <c r="B18" s="4" t="inlineStr">
        <is>
          <t>How the bias works, in one line</t>
        </is>
      </c>
    </row>
    <row r="19" ht="27" customHeight="1">
      <c r="B19" s="3" t="inlineStr">
        <is>
          <t>Inside a short sequence, a streak of hits 'uses up' hits — the shots that follow it are drawn from what is left, which is tilted towards misses.</t>
        </is>
      </c>
    </row>
    <row r="20">
      <c r="B20" s="3" t="inlineStr"/>
    </row>
    <row r="21" ht="13.5" customHeight="1">
      <c r="B21" s="4" t="inlineStr">
        <is>
          <t>Sources</t>
        </is>
      </c>
    </row>
    <row r="22" ht="27" customHeight="1">
      <c r="B22" s="3" t="inlineStr">
        <is>
          <t>Gilovich, T., Vallone, R. &amp; Tversky, A. (1985). The hot hand in basketball: On the misperception of random sequences. Cognitive Psychology 17(3), 295–314.</t>
        </is>
      </c>
    </row>
    <row r="23" ht="40.5" customHeight="1">
      <c r="B23" s="3" t="inlineStr">
        <is>
          <t>Miller, J.B. &amp; Sanjurjo, A. (2018). Surprised by the Hot Hand Fallacy? A Truth in the Law of Small Numbers. Econometrica 86(6), 2019–2047. Quoted from the paper: expected bias −8 percentage points (100 shots, streaks of 3, 50% shooter); Cornell average +3 points raw, +13 points bias-corrected (p &lt; .01).</t>
        </is>
      </c>
    </row>
    <row r="24" ht="13.5" customHeight="1">
      <c r="B24" s="3" t="inlineStr">
        <is>
          <t>Reference values on the Dashboard come from Vose's Python reference model (400,000 replays per case, seed 20260923).</t>
        </is>
      </c>
    </row>
    <row r="25">
      <c r="B25" s="3" t="inlineStr"/>
    </row>
    <row r="26" ht="13.5" customHeight="1">
      <c r="B26" s="5" t="inlineStr">
        <is>
          <t>Don't have ModelRisk? Free 15-day trial: https://www.vosesoftware.com/trial.php</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B1:G39"/>
  <sheetViews>
    <sheetView showGridLines="0" workbookViewId="0">
      <selection activeCell="A1" sqref="A1"/>
    </sheetView>
  </sheetViews>
  <sheetFormatPr baseColWidth="8" defaultRowHeight="15"/>
  <cols>
    <col width="3" customWidth="1" min="1" max="1"/>
    <col width="58" customWidth="1" min="2" max="2"/>
    <col width="16" customWidth="1" min="3" max="3"/>
    <col width="16" customWidth="1" min="4" max="4"/>
    <col width="16" customWidth="1" min="5" max="5"/>
    <col width="16" customWidth="1" min="6" max="6"/>
    <col width="16" customWidth="1" min="7" max="7"/>
  </cols>
  <sheetData>
    <row r="1" ht="26" customHeight="1">
      <c r="B1" s="6" t="inlineStr">
        <is>
          <t>The Hot Hand Test — Dashboard</t>
        </is>
      </c>
    </row>
    <row r="2">
      <c r="B2" s="2" t="inlineStr">
        <is>
          <t>Blue = input you can change · light-blue cells are ModelRisk outputs · run 4 simulations × 10,000 samples (see Read me)</t>
        </is>
      </c>
    </row>
    <row r="4">
      <c r="B4" s="4" t="inlineStr">
        <is>
          <t>Inputs</t>
        </is>
      </c>
    </row>
    <row r="6">
      <c r="B6" s="5" t="inlineStr">
        <is>
          <t>Base hit rate of every shooter</t>
        </is>
      </c>
      <c r="C6" s="7" t="n">
        <v>0.5</v>
      </c>
    </row>
    <row r="7" ht="28" customHeight="1">
      <c r="B7" s="5" t="inlineStr">
        <is>
          <t>Hot hand: added to the hit rate after 3 hits in a row, subtracted after 3 misses in a row</t>
        </is>
      </c>
      <c r="C7" s="8">
        <f>VoseSimTable({0,0.04,0.065,0.1},0)</f>
        <v/>
      </c>
    </row>
    <row r="8">
      <c r="B8" s="3" t="inlineStr">
        <is>
          <t>True gap you have built in (hit rate after 3 hits minus after 3 misses)</t>
        </is>
      </c>
      <c r="C8" s="9">
        <f>2*C7</f>
        <v/>
      </c>
    </row>
    <row r="10">
      <c r="B10" s="4" t="inlineStr">
        <is>
          <t>This replay (changes every iteration / every F9)</t>
        </is>
      </c>
    </row>
    <row r="12" ht="20" customHeight="1">
      <c r="B12" s="3" t="inlineStr">
        <is>
          <t>Coins: average of each person's share of heads after a head</t>
        </is>
      </c>
      <c r="C12" s="10">
        <f>VoseOutput("Coins: average share")+AVERAGE(Coins!H5:H1004)</f>
        <v/>
      </c>
    </row>
    <row r="13" ht="20" customHeight="1">
      <c r="B13" s="3" t="inlineStr">
        <is>
          <t>Coins: all flips pooled together</t>
        </is>
      </c>
      <c r="C13" s="10">
        <f>SUM(Coins!G5:G1004)/SUM(Coins!F5:F1004)</f>
        <v/>
      </c>
    </row>
    <row r="14" ht="20" customHeight="1">
      <c r="B14" s="3" t="inlineStr">
        <is>
          <t>Cornell: gap the 1985 method measures (average over 26 shooters)</t>
        </is>
      </c>
      <c r="C14" s="11">
        <f>VoseOutput("Measured gap")+AVERAGE('Cornell shots'!DE5:DE30)</f>
        <v/>
      </c>
    </row>
    <row r="15" ht="20" customHeight="1">
      <c r="B15" s="3" t="inlineStr">
        <is>
          <t>Cornell: number of shooters who look cold (gap below zero)</t>
        </is>
      </c>
      <c r="C15" s="12">
        <f>VoseOutput("Shooters who look cold")+COUNTIF('Cornell shots'!DF5:DF30,"yes")</f>
        <v/>
      </c>
    </row>
    <row r="16" ht="20" customHeight="1">
      <c r="B16" s="3" t="inlineStr">
        <is>
          <t>Cornell: does this panel look like Cornell's +3 points or less? (1 = yes)</t>
        </is>
      </c>
      <c r="C16" s="12">
        <f>VoseOutput("Panel at or below +3")+IF(C14&lt;=0.03,1,0)</f>
        <v/>
      </c>
    </row>
    <row r="18">
      <c r="B18" s="4" t="inlineStr">
        <is>
          <t>Simulation results (fill in after running 4 simulations)</t>
        </is>
      </c>
    </row>
    <row r="19">
      <c r="B19" s="2" t="inlineStr">
        <is>
          <t>Measured the 1985 way — 100 shots, streaks of 3</t>
        </is>
      </c>
    </row>
    <row r="20" ht="30" customHeight="1">
      <c r="C20" s="13" t="inlineStr">
        <is>
          <t>Sim 1: no hot hand</t>
        </is>
      </c>
      <c r="D20" s="13" t="inlineStr">
        <is>
          <t>Sim 2: hot 4%</t>
        </is>
      </c>
      <c r="E20" s="13" t="inlineStr">
        <is>
          <t>Sim 3: hot 6.5%</t>
        </is>
      </c>
      <c r="F20" s="13" t="inlineStr">
        <is>
          <t>Sim 4: hot 10%</t>
        </is>
      </c>
    </row>
    <row r="21" ht="16" customHeight="1">
      <c r="B21" s="14" t="inlineStr">
        <is>
          <t>True gap built in</t>
        </is>
      </c>
      <c r="C21" s="15">
        <f>0</f>
        <v/>
      </c>
      <c r="D21" s="15">
        <f>0.08</f>
        <v/>
      </c>
      <c r="E21" s="15">
        <f>0.13</f>
        <v/>
      </c>
      <c r="F21" s="15">
        <f>0.2</f>
        <v/>
      </c>
    </row>
    <row r="22" ht="16" customHeight="1">
      <c r="B22" s="14" t="inlineStr">
        <is>
          <t>Average measured gap</t>
        </is>
      </c>
      <c r="C22" s="15">
        <f>VoseSimMean(C14,1)</f>
        <v/>
      </c>
      <c r="D22" s="15">
        <f>VoseSimMean(C14,2)</f>
        <v/>
      </c>
      <c r="E22" s="15">
        <f>VoseSimMean(C14,3)</f>
        <v/>
      </c>
      <c r="F22" s="15">
        <f>VoseSimMean(C14,4)</f>
        <v/>
      </c>
    </row>
    <row r="23" ht="16" customHeight="1">
      <c r="B23" s="14" t="inlineStr">
        <is>
          <t>Measured gap, 10th percentile</t>
        </is>
      </c>
      <c r="C23" s="15">
        <f>VoseSimPercentile(C14,0.1,1)</f>
        <v/>
      </c>
      <c r="D23" s="15">
        <f>VoseSimPercentile(C14,0.1,2)</f>
        <v/>
      </c>
      <c r="E23" s="15">
        <f>VoseSimPercentile(C14,0.1,3)</f>
        <v/>
      </c>
      <c r="F23" s="15">
        <f>VoseSimPercentile(C14,0.1,4)</f>
        <v/>
      </c>
    </row>
    <row r="24" ht="16" customHeight="1">
      <c r="B24" s="14" t="inlineStr">
        <is>
          <t>Measured gap, 90th percentile</t>
        </is>
      </c>
      <c r="C24" s="15">
        <f>VoseSimPercentile(C14,0.9,1)</f>
        <v/>
      </c>
      <c r="D24" s="15">
        <f>VoseSimPercentile(C14,0.9,2)</f>
        <v/>
      </c>
      <c r="E24" s="15">
        <f>VoseSimPercentile(C14,0.9,3)</f>
        <v/>
      </c>
      <c r="F24" s="15">
        <f>VoseSimPercentile(C14,0.9,4)</f>
        <v/>
      </c>
    </row>
    <row r="25" ht="16" customHeight="1">
      <c r="B25" s="14" t="inlineStr">
        <is>
          <t>Share of shooters who look cold</t>
        </is>
      </c>
      <c r="C25" s="16">
        <f>VoseSimMean(C15,1)/26</f>
        <v/>
      </c>
      <c r="D25" s="16">
        <f>VoseSimMean(C15,2)/26</f>
        <v/>
      </c>
      <c r="E25" s="16">
        <f>VoseSimMean(C15,3)/26</f>
        <v/>
      </c>
      <c r="F25" s="16">
        <f>VoseSimMean(C15,4)/26</f>
        <v/>
      </c>
    </row>
    <row r="26" ht="28" customHeight="1">
      <c r="B26" s="14" t="inlineStr">
        <is>
          <t>Chance the panel shows +3 points or less (as Cornell did)</t>
        </is>
      </c>
      <c r="C26" s="16">
        <f>VoseSimMean(C16,1)</f>
        <v/>
      </c>
      <c r="D26" s="16">
        <f>VoseSimMean(C16,2)</f>
        <v/>
      </c>
      <c r="E26" s="16">
        <f>VoseSimMean(C16,3)</f>
        <v/>
      </c>
      <c r="F26" s="16">
        <f>VoseSimMean(C16,4)</f>
        <v/>
      </c>
    </row>
    <row r="27" ht="16" customHeight="1">
      <c r="B27" s="14" t="inlineStr">
        <is>
          <t>Coins: average share of heads after a head</t>
        </is>
      </c>
      <c r="C27" s="17">
        <f>VoseSimMean(C12,1)</f>
        <v/>
      </c>
      <c r="D27" s="17">
        <f>VoseSimMean(C12,2)</f>
        <v/>
      </c>
      <c r="E27" s="17">
        <f>VoseSimMean(C12,3)</f>
        <v/>
      </c>
      <c r="F27" s="17">
        <f>VoseSimMean(C12,4)</f>
        <v/>
      </c>
    </row>
    <row r="29">
      <c r="B29" s="4" t="inlineStr">
        <is>
          <t>What you should see (Vose reference model, 400,000 replays per case)</t>
        </is>
      </c>
    </row>
    <row r="30" ht="30" customHeight="1">
      <c r="C30" s="13" t="inlineStr">
        <is>
          <t>Sim 1: no hot hand</t>
        </is>
      </c>
      <c r="D30" s="13" t="inlineStr">
        <is>
          <t>Sim 2: hot 4%</t>
        </is>
      </c>
      <c r="E30" s="13" t="inlineStr">
        <is>
          <t>Sim 3: hot 6.5%</t>
        </is>
      </c>
      <c r="F30" s="13" t="inlineStr">
        <is>
          <t>Sim 4: hot 10%</t>
        </is>
      </c>
    </row>
    <row r="31">
      <c r="B31" s="14" t="inlineStr">
        <is>
          <t>True gap built in</t>
        </is>
      </c>
      <c r="C31" s="18" t="n">
        <v>0</v>
      </c>
      <c r="D31" s="18" t="n">
        <v>0.08</v>
      </c>
      <c r="E31" s="18" t="n">
        <v>0.13</v>
      </c>
      <c r="F31" s="18" t="n">
        <v>0.2</v>
      </c>
    </row>
    <row r="32">
      <c r="B32" s="14" t="inlineStr">
        <is>
          <t>Average measured gap</t>
        </is>
      </c>
      <c r="C32" s="18" t="n">
        <v>-0.0791</v>
      </c>
      <c r="D32" s="18" t="n">
        <v>-0.0014</v>
      </c>
      <c r="E32" s="18" t="n">
        <v>0.0484</v>
      </c>
      <c r="F32" s="18" t="n">
        <v>0.1178</v>
      </c>
    </row>
    <row r="33">
      <c r="B33" s="14" t="inlineStr">
        <is>
          <t>Share of shooters who look cold</t>
        </is>
      </c>
      <c r="C33" s="19" t="n">
        <v>0.5983000000000001</v>
      </c>
      <c r="D33" s="19" t="n">
        <v>0.4537</v>
      </c>
      <c r="E33" s="19" t="n">
        <v>0.3637</v>
      </c>
      <c r="F33" s="19" t="n">
        <v>0.2534</v>
      </c>
    </row>
    <row r="34" ht="28" customHeight="1">
      <c r="B34" s="14" t="inlineStr">
        <is>
          <t>Chance a 26-player panel, all truly hot by 13 points, shows +3 or less</t>
        </is>
      </c>
      <c r="E34" s="19" t="n">
        <v>0.327</v>
      </c>
    </row>
    <row r="35" ht="28" customHeight="1">
      <c r="B35" s="14" t="inlineStr">
        <is>
          <t>Coins: exact expected average share (all 16 sequences enumerated)</t>
        </is>
      </c>
      <c r="C35" s="20" t="n">
        <v>0.4048</v>
      </c>
    </row>
    <row r="37" ht="44" customHeight="1">
      <c r="B37" s="3" t="inlineStr">
        <is>
          <t>Reading it: with no hot hand the 1985 method still reports about −8 points, so Cornell's +3 was about 11 points better than chance. A shooter who really is 8 points hotter (Sim 2) is reported as having no hot hand at all.</t>
        </is>
      </c>
    </row>
    <row r="39" ht="28" customHeight="1">
      <c r="B39" s="2" t="inlineStr">
        <is>
          <t>Blue numbers in the reference table are hardcoded outputs of the Python reference model (hothand_model.py); everything else on this sheet is live.</t>
        </is>
      </c>
    </row>
  </sheetData>
  <mergeCells count="3">
    <mergeCell ref="B2:G2"/>
    <mergeCell ref="B37:G37"/>
    <mergeCell ref="B39:G39"/>
  </mergeCells>
  <pageMargins left="0.75" right="0.75" top="1" bottom="1" header="0.5" footer="0.5"/>
  <legacyDrawing xmlns:r="http://schemas.openxmlformats.org/officeDocument/2006/relationships" r:id="anysvml"/>
</worksheet>
</file>

<file path=xl/worksheets/sheet3.xml><?xml version="1.0" encoding="utf-8"?>
<worksheet xmlns="http://schemas.openxmlformats.org/spreadsheetml/2006/main">
  <sheetPr>
    <outlinePr summaryBelow="1" summaryRight="1"/>
    <pageSetUpPr/>
  </sheetPr>
  <dimension ref="A1:H1004"/>
  <sheetViews>
    <sheetView showGridLines="0" workbookViewId="0">
      <pane ySplit="4" topLeftCell="A5" activePane="bottomLeft" state="frozen"/>
      <selection pane="bottomLeft" activeCell="A1" sqref="A1"/>
    </sheetView>
  </sheetViews>
  <sheetFormatPr baseColWidth="8" defaultRowHeight="15"/>
  <cols>
    <col width="9" customWidth="1" min="1" max="1"/>
    <col width="8" customWidth="1" min="2" max="2"/>
    <col width="8" customWidth="1" min="3" max="3"/>
    <col width="8" customWidth="1" min="4" max="4"/>
    <col width="8" customWidth="1" min="5" max="5"/>
    <col width="12" customWidth="1" min="6" max="6"/>
    <col width="12" customWidth="1" min="7" max="7"/>
    <col width="12" customWidth="1" min="8" max="8"/>
  </cols>
  <sheetData>
    <row r="1" ht="24" customHeight="1">
      <c r="A1" s="6" t="inlineStr">
        <is>
          <t>Four flips, 1,000 people</t>
        </is>
      </c>
    </row>
    <row r="2" ht="30" customHeight="1">
      <c r="A2" s="3" t="inlineStr">
        <is>
          <t>Each row is one person flipping a fair coin four times (1 = heads). Column G records the share of heads among the flips that come straight after a head. The averages are on the Dashboard.</t>
        </is>
      </c>
    </row>
    <row r="4" ht="30" customHeight="1">
      <c r="A4" s="13" t="inlineStr">
        <is>
          <t>Person</t>
        </is>
      </c>
      <c r="B4" s="13" t="inlineStr">
        <is>
          <t>Flip 1</t>
        </is>
      </c>
      <c r="C4" s="13" t="inlineStr">
        <is>
          <t>Flip 2</t>
        </is>
      </c>
      <c r="D4" s="13" t="inlineStr">
        <is>
          <t>Flip 3</t>
        </is>
      </c>
      <c r="E4" s="13" t="inlineStr">
        <is>
          <t>Flip 4</t>
        </is>
      </c>
      <c r="F4" s="13" t="inlineStr">
        <is>
          <t>Flips after a head</t>
        </is>
      </c>
      <c r="G4" s="13" t="inlineStr">
        <is>
          <t>Heads among them</t>
        </is>
      </c>
      <c r="H4" s="13" t="inlineStr">
        <is>
          <t>Share (this person)</t>
        </is>
      </c>
    </row>
    <row r="5">
      <c r="A5" s="21" t="n">
        <v>1</v>
      </c>
      <c r="B5" s="22">
        <f>VoseBernoulli(0.5)</f>
        <v/>
      </c>
      <c r="C5" s="22">
        <f>VoseBernoulli(0.5)</f>
        <v/>
      </c>
      <c r="D5" s="22">
        <f>VoseBernoulli(0.5)</f>
        <v/>
      </c>
      <c r="E5" s="22">
        <f>VoseBernoulli(0.5)</f>
        <v/>
      </c>
      <c r="F5" s="21">
        <f>SUMPRODUCT(B5:D5)</f>
        <v/>
      </c>
      <c r="G5" s="21">
        <f>SUMPRODUCT(B5:D5,C5:E5)</f>
        <v/>
      </c>
      <c r="H5" s="23">
        <f>IF(F5=0,"",G5/F5)</f>
        <v/>
      </c>
    </row>
    <row r="6">
      <c r="A6" s="21" t="n">
        <v>2</v>
      </c>
      <c r="B6" s="22">
        <f>VoseBernoulli(0.5)</f>
        <v/>
      </c>
      <c r="C6" s="22">
        <f>VoseBernoulli(0.5)</f>
        <v/>
      </c>
      <c r="D6" s="22">
        <f>VoseBernoulli(0.5)</f>
        <v/>
      </c>
      <c r="E6" s="22">
        <f>VoseBernoulli(0.5)</f>
        <v/>
      </c>
      <c r="F6" s="21">
        <f>SUMPRODUCT(B6:D6)</f>
        <v/>
      </c>
      <c r="G6" s="21">
        <f>SUMPRODUCT(B6:D6,C6:E6)</f>
        <v/>
      </c>
      <c r="H6" s="23">
        <f>IF(F6=0,"",G6/F6)</f>
        <v/>
      </c>
    </row>
    <row r="7">
      <c r="A7" s="21" t="n">
        <v>3</v>
      </c>
      <c r="B7" s="22">
        <f>VoseBernoulli(0.5)</f>
        <v/>
      </c>
      <c r="C7" s="22">
        <f>VoseBernoulli(0.5)</f>
        <v/>
      </c>
      <c r="D7" s="22">
        <f>VoseBernoulli(0.5)</f>
        <v/>
      </c>
      <c r="E7" s="22">
        <f>VoseBernoulli(0.5)</f>
        <v/>
      </c>
      <c r="F7" s="21">
        <f>SUMPRODUCT(B7:D7)</f>
        <v/>
      </c>
      <c r="G7" s="21">
        <f>SUMPRODUCT(B7:D7,C7:E7)</f>
        <v/>
      </c>
      <c r="H7" s="23">
        <f>IF(F7=0,"",G7/F7)</f>
        <v/>
      </c>
    </row>
    <row r="8">
      <c r="A8" s="21" t="n">
        <v>4</v>
      </c>
      <c r="B8" s="22">
        <f>VoseBernoulli(0.5)</f>
        <v/>
      </c>
      <c r="C8" s="22">
        <f>VoseBernoulli(0.5)</f>
        <v/>
      </c>
      <c r="D8" s="22">
        <f>VoseBernoulli(0.5)</f>
        <v/>
      </c>
      <c r="E8" s="22">
        <f>VoseBernoulli(0.5)</f>
        <v/>
      </c>
      <c r="F8" s="21">
        <f>SUMPRODUCT(B8:D8)</f>
        <v/>
      </c>
      <c r="G8" s="21">
        <f>SUMPRODUCT(B8:D8,C8:E8)</f>
        <v/>
      </c>
      <c r="H8" s="23">
        <f>IF(F8=0,"",G8/F8)</f>
        <v/>
      </c>
    </row>
    <row r="9">
      <c r="A9" s="21" t="n">
        <v>5</v>
      </c>
      <c r="B9" s="22">
        <f>VoseBernoulli(0.5)</f>
        <v/>
      </c>
      <c r="C9" s="22">
        <f>VoseBernoulli(0.5)</f>
        <v/>
      </c>
      <c r="D9" s="22">
        <f>VoseBernoulli(0.5)</f>
        <v/>
      </c>
      <c r="E9" s="22">
        <f>VoseBernoulli(0.5)</f>
        <v/>
      </c>
      <c r="F9" s="21">
        <f>SUMPRODUCT(B9:D9)</f>
        <v/>
      </c>
      <c r="G9" s="21">
        <f>SUMPRODUCT(B9:D9,C9:E9)</f>
        <v/>
      </c>
      <c r="H9" s="23">
        <f>IF(F9=0,"",G9/F9)</f>
        <v/>
      </c>
    </row>
    <row r="10">
      <c r="A10" s="21" t="n">
        <v>6</v>
      </c>
      <c r="B10" s="22">
        <f>VoseBernoulli(0.5)</f>
        <v/>
      </c>
      <c r="C10" s="22">
        <f>VoseBernoulli(0.5)</f>
        <v/>
      </c>
      <c r="D10" s="22">
        <f>VoseBernoulli(0.5)</f>
        <v/>
      </c>
      <c r="E10" s="22">
        <f>VoseBernoulli(0.5)</f>
        <v/>
      </c>
      <c r="F10" s="21">
        <f>SUMPRODUCT(B10:D10)</f>
        <v/>
      </c>
      <c r="G10" s="21">
        <f>SUMPRODUCT(B10:D10,C10:E10)</f>
        <v/>
      </c>
      <c r="H10" s="23">
        <f>IF(F10=0,"",G10/F10)</f>
        <v/>
      </c>
    </row>
    <row r="11">
      <c r="A11" s="21" t="n">
        <v>7</v>
      </c>
      <c r="B11" s="22">
        <f>VoseBernoulli(0.5)</f>
        <v/>
      </c>
      <c r="C11" s="22">
        <f>VoseBernoulli(0.5)</f>
        <v/>
      </c>
      <c r="D11" s="22">
        <f>VoseBernoulli(0.5)</f>
        <v/>
      </c>
      <c r="E11" s="22">
        <f>VoseBernoulli(0.5)</f>
        <v/>
      </c>
      <c r="F11" s="21">
        <f>SUMPRODUCT(B11:D11)</f>
        <v/>
      </c>
      <c r="G11" s="21">
        <f>SUMPRODUCT(B11:D11,C11:E11)</f>
        <v/>
      </c>
      <c r="H11" s="23">
        <f>IF(F11=0,"",G11/F11)</f>
        <v/>
      </c>
    </row>
    <row r="12">
      <c r="A12" s="21" t="n">
        <v>8</v>
      </c>
      <c r="B12" s="22">
        <f>VoseBernoulli(0.5)</f>
        <v/>
      </c>
      <c r="C12" s="22">
        <f>VoseBernoulli(0.5)</f>
        <v/>
      </c>
      <c r="D12" s="22">
        <f>VoseBernoulli(0.5)</f>
        <v/>
      </c>
      <c r="E12" s="22">
        <f>VoseBernoulli(0.5)</f>
        <v/>
      </c>
      <c r="F12" s="21">
        <f>SUMPRODUCT(B12:D12)</f>
        <v/>
      </c>
      <c r="G12" s="21">
        <f>SUMPRODUCT(B12:D12,C12:E12)</f>
        <v/>
      </c>
      <c r="H12" s="23">
        <f>IF(F12=0,"",G12/F12)</f>
        <v/>
      </c>
    </row>
    <row r="13">
      <c r="A13" s="21" t="n">
        <v>9</v>
      </c>
      <c r="B13" s="22">
        <f>VoseBernoulli(0.5)</f>
        <v/>
      </c>
      <c r="C13" s="22">
        <f>VoseBernoulli(0.5)</f>
        <v/>
      </c>
      <c r="D13" s="22">
        <f>VoseBernoulli(0.5)</f>
        <v/>
      </c>
      <c r="E13" s="22">
        <f>VoseBernoulli(0.5)</f>
        <v/>
      </c>
      <c r="F13" s="21">
        <f>SUMPRODUCT(B13:D13)</f>
        <v/>
      </c>
      <c r="G13" s="21">
        <f>SUMPRODUCT(B13:D13,C13:E13)</f>
        <v/>
      </c>
      <c r="H13" s="23">
        <f>IF(F13=0,"",G13/F13)</f>
        <v/>
      </c>
    </row>
    <row r="14">
      <c r="A14" s="21" t="n">
        <v>10</v>
      </c>
      <c r="B14" s="22">
        <f>VoseBernoulli(0.5)</f>
        <v/>
      </c>
      <c r="C14" s="22">
        <f>VoseBernoulli(0.5)</f>
        <v/>
      </c>
      <c r="D14" s="22">
        <f>VoseBernoulli(0.5)</f>
        <v/>
      </c>
      <c r="E14" s="22">
        <f>VoseBernoulli(0.5)</f>
        <v/>
      </c>
      <c r="F14" s="21">
        <f>SUMPRODUCT(B14:D14)</f>
        <v/>
      </c>
      <c r="G14" s="21">
        <f>SUMPRODUCT(B14:D14,C14:E14)</f>
        <v/>
      </c>
      <c r="H14" s="23">
        <f>IF(F14=0,"",G14/F14)</f>
        <v/>
      </c>
    </row>
    <row r="15">
      <c r="A15" s="21" t="n">
        <v>11</v>
      </c>
      <c r="B15" s="22">
        <f>VoseBernoulli(0.5)</f>
        <v/>
      </c>
      <c r="C15" s="22">
        <f>VoseBernoulli(0.5)</f>
        <v/>
      </c>
      <c r="D15" s="22">
        <f>VoseBernoulli(0.5)</f>
        <v/>
      </c>
      <c r="E15" s="22">
        <f>VoseBernoulli(0.5)</f>
        <v/>
      </c>
      <c r="F15" s="21">
        <f>SUMPRODUCT(B15:D15)</f>
        <v/>
      </c>
      <c r="G15" s="21">
        <f>SUMPRODUCT(B15:D15,C15:E15)</f>
        <v/>
      </c>
      <c r="H15" s="23">
        <f>IF(F15=0,"",G15/F15)</f>
        <v/>
      </c>
    </row>
    <row r="16">
      <c r="A16" s="21" t="n">
        <v>12</v>
      </c>
      <c r="B16" s="22">
        <f>VoseBernoulli(0.5)</f>
        <v/>
      </c>
      <c r="C16" s="22">
        <f>VoseBernoulli(0.5)</f>
        <v/>
      </c>
      <c r="D16" s="22">
        <f>VoseBernoulli(0.5)</f>
        <v/>
      </c>
      <c r="E16" s="22">
        <f>VoseBernoulli(0.5)</f>
        <v/>
      </c>
      <c r="F16" s="21">
        <f>SUMPRODUCT(B16:D16)</f>
        <v/>
      </c>
      <c r="G16" s="21">
        <f>SUMPRODUCT(B16:D16,C16:E16)</f>
        <v/>
      </c>
      <c r="H16" s="23">
        <f>IF(F16=0,"",G16/F16)</f>
        <v/>
      </c>
    </row>
    <row r="17">
      <c r="A17" s="21" t="n">
        <v>13</v>
      </c>
      <c r="B17" s="22">
        <f>VoseBernoulli(0.5)</f>
        <v/>
      </c>
      <c r="C17" s="22">
        <f>VoseBernoulli(0.5)</f>
        <v/>
      </c>
      <c r="D17" s="22">
        <f>VoseBernoulli(0.5)</f>
        <v/>
      </c>
      <c r="E17" s="22">
        <f>VoseBernoulli(0.5)</f>
        <v/>
      </c>
      <c r="F17" s="21">
        <f>SUMPRODUCT(B17:D17)</f>
        <v/>
      </c>
      <c r="G17" s="21">
        <f>SUMPRODUCT(B17:D17,C17:E17)</f>
        <v/>
      </c>
      <c r="H17" s="23">
        <f>IF(F17=0,"",G17/F17)</f>
        <v/>
      </c>
    </row>
    <row r="18">
      <c r="A18" s="21" t="n">
        <v>14</v>
      </c>
      <c r="B18" s="22">
        <f>VoseBernoulli(0.5)</f>
        <v/>
      </c>
      <c r="C18" s="22">
        <f>VoseBernoulli(0.5)</f>
        <v/>
      </c>
      <c r="D18" s="22">
        <f>VoseBernoulli(0.5)</f>
        <v/>
      </c>
      <c r="E18" s="22">
        <f>VoseBernoulli(0.5)</f>
        <v/>
      </c>
      <c r="F18" s="21">
        <f>SUMPRODUCT(B18:D18)</f>
        <v/>
      </c>
      <c r="G18" s="21">
        <f>SUMPRODUCT(B18:D18,C18:E18)</f>
        <v/>
      </c>
      <c r="H18" s="23">
        <f>IF(F18=0,"",G18/F18)</f>
        <v/>
      </c>
    </row>
    <row r="19">
      <c r="A19" s="21" t="n">
        <v>15</v>
      </c>
      <c r="B19" s="22">
        <f>VoseBernoulli(0.5)</f>
        <v/>
      </c>
      <c r="C19" s="22">
        <f>VoseBernoulli(0.5)</f>
        <v/>
      </c>
      <c r="D19" s="22">
        <f>VoseBernoulli(0.5)</f>
        <v/>
      </c>
      <c r="E19" s="22">
        <f>VoseBernoulli(0.5)</f>
        <v/>
      </c>
      <c r="F19" s="21">
        <f>SUMPRODUCT(B19:D19)</f>
        <v/>
      </c>
      <c r="G19" s="21">
        <f>SUMPRODUCT(B19:D19,C19:E19)</f>
        <v/>
      </c>
      <c r="H19" s="23">
        <f>IF(F19=0,"",G19/F19)</f>
        <v/>
      </c>
    </row>
    <row r="20">
      <c r="A20" s="21" t="n">
        <v>16</v>
      </c>
      <c r="B20" s="22">
        <f>VoseBernoulli(0.5)</f>
        <v/>
      </c>
      <c r="C20" s="22">
        <f>VoseBernoulli(0.5)</f>
        <v/>
      </c>
      <c r="D20" s="22">
        <f>VoseBernoulli(0.5)</f>
        <v/>
      </c>
      <c r="E20" s="22">
        <f>VoseBernoulli(0.5)</f>
        <v/>
      </c>
      <c r="F20" s="21">
        <f>SUMPRODUCT(B20:D20)</f>
        <v/>
      </c>
      <c r="G20" s="21">
        <f>SUMPRODUCT(B20:D20,C20:E20)</f>
        <v/>
      </c>
      <c r="H20" s="23">
        <f>IF(F20=0,"",G20/F20)</f>
        <v/>
      </c>
    </row>
    <row r="21">
      <c r="A21" s="21" t="n">
        <v>17</v>
      </c>
      <c r="B21" s="22">
        <f>VoseBernoulli(0.5)</f>
        <v/>
      </c>
      <c r="C21" s="22">
        <f>VoseBernoulli(0.5)</f>
        <v/>
      </c>
      <c r="D21" s="22">
        <f>VoseBernoulli(0.5)</f>
        <v/>
      </c>
      <c r="E21" s="22">
        <f>VoseBernoulli(0.5)</f>
        <v/>
      </c>
      <c r="F21" s="21">
        <f>SUMPRODUCT(B21:D21)</f>
        <v/>
      </c>
      <c r="G21" s="21">
        <f>SUMPRODUCT(B21:D21,C21:E21)</f>
        <v/>
      </c>
      <c r="H21" s="23">
        <f>IF(F21=0,"",G21/F21)</f>
        <v/>
      </c>
    </row>
    <row r="22">
      <c r="A22" s="21" t="n">
        <v>18</v>
      </c>
      <c r="B22" s="22">
        <f>VoseBernoulli(0.5)</f>
        <v/>
      </c>
      <c r="C22" s="22">
        <f>VoseBernoulli(0.5)</f>
        <v/>
      </c>
      <c r="D22" s="22">
        <f>VoseBernoulli(0.5)</f>
        <v/>
      </c>
      <c r="E22" s="22">
        <f>VoseBernoulli(0.5)</f>
        <v/>
      </c>
      <c r="F22" s="21">
        <f>SUMPRODUCT(B22:D22)</f>
        <v/>
      </c>
      <c r="G22" s="21">
        <f>SUMPRODUCT(B22:D22,C22:E22)</f>
        <v/>
      </c>
      <c r="H22" s="23">
        <f>IF(F22=0,"",G22/F22)</f>
        <v/>
      </c>
    </row>
    <row r="23">
      <c r="A23" s="21" t="n">
        <v>19</v>
      </c>
      <c r="B23" s="22">
        <f>VoseBernoulli(0.5)</f>
        <v/>
      </c>
      <c r="C23" s="22">
        <f>VoseBernoulli(0.5)</f>
        <v/>
      </c>
      <c r="D23" s="22">
        <f>VoseBernoulli(0.5)</f>
        <v/>
      </c>
      <c r="E23" s="22">
        <f>VoseBernoulli(0.5)</f>
        <v/>
      </c>
      <c r="F23" s="21">
        <f>SUMPRODUCT(B23:D23)</f>
        <v/>
      </c>
      <c r="G23" s="21">
        <f>SUMPRODUCT(B23:D23,C23:E23)</f>
        <v/>
      </c>
      <c r="H23" s="23">
        <f>IF(F23=0,"",G23/F23)</f>
        <v/>
      </c>
    </row>
    <row r="24">
      <c r="A24" s="21" t="n">
        <v>20</v>
      </c>
      <c r="B24" s="22">
        <f>VoseBernoulli(0.5)</f>
        <v/>
      </c>
      <c r="C24" s="22">
        <f>VoseBernoulli(0.5)</f>
        <v/>
      </c>
      <c r="D24" s="22">
        <f>VoseBernoulli(0.5)</f>
        <v/>
      </c>
      <c r="E24" s="22">
        <f>VoseBernoulli(0.5)</f>
        <v/>
      </c>
      <c r="F24" s="21">
        <f>SUMPRODUCT(B24:D24)</f>
        <v/>
      </c>
      <c r="G24" s="21">
        <f>SUMPRODUCT(B24:D24,C24:E24)</f>
        <v/>
      </c>
      <c r="H24" s="23">
        <f>IF(F24=0,"",G24/F24)</f>
        <v/>
      </c>
    </row>
    <row r="25">
      <c r="A25" s="21" t="n">
        <v>21</v>
      </c>
      <c r="B25" s="22">
        <f>VoseBernoulli(0.5)</f>
        <v/>
      </c>
      <c r="C25" s="22">
        <f>VoseBernoulli(0.5)</f>
        <v/>
      </c>
      <c r="D25" s="22">
        <f>VoseBernoulli(0.5)</f>
        <v/>
      </c>
      <c r="E25" s="22">
        <f>VoseBernoulli(0.5)</f>
        <v/>
      </c>
      <c r="F25" s="21">
        <f>SUMPRODUCT(B25:D25)</f>
        <v/>
      </c>
      <c r="G25" s="21">
        <f>SUMPRODUCT(B25:D25,C25:E25)</f>
        <v/>
      </c>
      <c r="H25" s="23">
        <f>IF(F25=0,"",G25/F25)</f>
        <v/>
      </c>
    </row>
    <row r="26">
      <c r="A26" s="21" t="n">
        <v>22</v>
      </c>
      <c r="B26" s="22">
        <f>VoseBernoulli(0.5)</f>
        <v/>
      </c>
      <c r="C26" s="22">
        <f>VoseBernoulli(0.5)</f>
        <v/>
      </c>
      <c r="D26" s="22">
        <f>VoseBernoulli(0.5)</f>
        <v/>
      </c>
      <c r="E26" s="22">
        <f>VoseBernoulli(0.5)</f>
        <v/>
      </c>
      <c r="F26" s="21">
        <f>SUMPRODUCT(B26:D26)</f>
        <v/>
      </c>
      <c r="G26" s="21">
        <f>SUMPRODUCT(B26:D26,C26:E26)</f>
        <v/>
      </c>
      <c r="H26" s="23">
        <f>IF(F26=0,"",G26/F26)</f>
        <v/>
      </c>
    </row>
    <row r="27">
      <c r="A27" s="21" t="n">
        <v>23</v>
      </c>
      <c r="B27" s="22">
        <f>VoseBernoulli(0.5)</f>
        <v/>
      </c>
      <c r="C27" s="22">
        <f>VoseBernoulli(0.5)</f>
        <v/>
      </c>
      <c r="D27" s="22">
        <f>VoseBernoulli(0.5)</f>
        <v/>
      </c>
      <c r="E27" s="22">
        <f>VoseBernoulli(0.5)</f>
        <v/>
      </c>
      <c r="F27" s="21">
        <f>SUMPRODUCT(B27:D27)</f>
        <v/>
      </c>
      <c r="G27" s="21">
        <f>SUMPRODUCT(B27:D27,C27:E27)</f>
        <v/>
      </c>
      <c r="H27" s="23">
        <f>IF(F27=0,"",G27/F27)</f>
        <v/>
      </c>
    </row>
    <row r="28">
      <c r="A28" s="21" t="n">
        <v>24</v>
      </c>
      <c r="B28" s="22">
        <f>VoseBernoulli(0.5)</f>
        <v/>
      </c>
      <c r="C28" s="22">
        <f>VoseBernoulli(0.5)</f>
        <v/>
      </c>
      <c r="D28" s="22">
        <f>VoseBernoulli(0.5)</f>
        <v/>
      </c>
      <c r="E28" s="22">
        <f>VoseBernoulli(0.5)</f>
        <v/>
      </c>
      <c r="F28" s="21">
        <f>SUMPRODUCT(B28:D28)</f>
        <v/>
      </c>
      <c r="G28" s="21">
        <f>SUMPRODUCT(B28:D28,C28:E28)</f>
        <v/>
      </c>
      <c r="H28" s="23">
        <f>IF(F28=0,"",G28/F28)</f>
        <v/>
      </c>
    </row>
    <row r="29">
      <c r="A29" s="21" t="n">
        <v>25</v>
      </c>
      <c r="B29" s="22">
        <f>VoseBernoulli(0.5)</f>
        <v/>
      </c>
      <c r="C29" s="22">
        <f>VoseBernoulli(0.5)</f>
        <v/>
      </c>
      <c r="D29" s="22">
        <f>VoseBernoulli(0.5)</f>
        <v/>
      </c>
      <c r="E29" s="22">
        <f>VoseBernoulli(0.5)</f>
        <v/>
      </c>
      <c r="F29" s="21">
        <f>SUMPRODUCT(B29:D29)</f>
        <v/>
      </c>
      <c r="G29" s="21">
        <f>SUMPRODUCT(B29:D29,C29:E29)</f>
        <v/>
      </c>
      <c r="H29" s="23">
        <f>IF(F29=0,"",G29/F29)</f>
        <v/>
      </c>
    </row>
    <row r="30">
      <c r="A30" s="21" t="n">
        <v>26</v>
      </c>
      <c r="B30" s="22">
        <f>VoseBernoulli(0.5)</f>
        <v/>
      </c>
      <c r="C30" s="22">
        <f>VoseBernoulli(0.5)</f>
        <v/>
      </c>
      <c r="D30" s="22">
        <f>VoseBernoulli(0.5)</f>
        <v/>
      </c>
      <c r="E30" s="22">
        <f>VoseBernoulli(0.5)</f>
        <v/>
      </c>
      <c r="F30" s="21">
        <f>SUMPRODUCT(B30:D30)</f>
        <v/>
      </c>
      <c r="G30" s="21">
        <f>SUMPRODUCT(B30:D30,C30:E30)</f>
        <v/>
      </c>
      <c r="H30" s="23">
        <f>IF(F30=0,"",G30/F30)</f>
        <v/>
      </c>
    </row>
    <row r="31">
      <c r="A31" s="21" t="n">
        <v>27</v>
      </c>
      <c r="B31" s="22">
        <f>VoseBernoulli(0.5)</f>
        <v/>
      </c>
      <c r="C31" s="22">
        <f>VoseBernoulli(0.5)</f>
        <v/>
      </c>
      <c r="D31" s="22">
        <f>VoseBernoulli(0.5)</f>
        <v/>
      </c>
      <c r="E31" s="22">
        <f>VoseBernoulli(0.5)</f>
        <v/>
      </c>
      <c r="F31" s="21">
        <f>SUMPRODUCT(B31:D31)</f>
        <v/>
      </c>
      <c r="G31" s="21">
        <f>SUMPRODUCT(B31:D31,C31:E31)</f>
        <v/>
      </c>
      <c r="H31" s="23">
        <f>IF(F31=0,"",G31/F31)</f>
        <v/>
      </c>
    </row>
    <row r="32">
      <c r="A32" s="21" t="n">
        <v>28</v>
      </c>
      <c r="B32" s="22">
        <f>VoseBernoulli(0.5)</f>
        <v/>
      </c>
      <c r="C32" s="22">
        <f>VoseBernoulli(0.5)</f>
        <v/>
      </c>
      <c r="D32" s="22">
        <f>VoseBernoulli(0.5)</f>
        <v/>
      </c>
      <c r="E32" s="22">
        <f>VoseBernoulli(0.5)</f>
        <v/>
      </c>
      <c r="F32" s="21">
        <f>SUMPRODUCT(B32:D32)</f>
        <v/>
      </c>
      <c r="G32" s="21">
        <f>SUMPRODUCT(B32:D32,C32:E32)</f>
        <v/>
      </c>
      <c r="H32" s="23">
        <f>IF(F32=0,"",G32/F32)</f>
        <v/>
      </c>
    </row>
    <row r="33">
      <c r="A33" s="21" t="n">
        <v>29</v>
      </c>
      <c r="B33" s="22">
        <f>VoseBernoulli(0.5)</f>
        <v/>
      </c>
      <c r="C33" s="22">
        <f>VoseBernoulli(0.5)</f>
        <v/>
      </c>
      <c r="D33" s="22">
        <f>VoseBernoulli(0.5)</f>
        <v/>
      </c>
      <c r="E33" s="22">
        <f>VoseBernoulli(0.5)</f>
        <v/>
      </c>
      <c r="F33" s="21">
        <f>SUMPRODUCT(B33:D33)</f>
        <v/>
      </c>
      <c r="G33" s="21">
        <f>SUMPRODUCT(B33:D33,C33:E33)</f>
        <v/>
      </c>
      <c r="H33" s="23">
        <f>IF(F33=0,"",G33/F33)</f>
        <v/>
      </c>
    </row>
    <row r="34">
      <c r="A34" s="21" t="n">
        <v>30</v>
      </c>
      <c r="B34" s="22">
        <f>VoseBernoulli(0.5)</f>
        <v/>
      </c>
      <c r="C34" s="22">
        <f>VoseBernoulli(0.5)</f>
        <v/>
      </c>
      <c r="D34" s="22">
        <f>VoseBernoulli(0.5)</f>
        <v/>
      </c>
      <c r="E34" s="22">
        <f>VoseBernoulli(0.5)</f>
        <v/>
      </c>
      <c r="F34" s="21">
        <f>SUMPRODUCT(B34:D34)</f>
        <v/>
      </c>
      <c r="G34" s="21">
        <f>SUMPRODUCT(B34:D34,C34:E34)</f>
        <v/>
      </c>
      <c r="H34" s="23">
        <f>IF(F34=0,"",G34/F34)</f>
        <v/>
      </c>
    </row>
    <row r="35">
      <c r="A35" s="21" t="n">
        <v>31</v>
      </c>
      <c r="B35" s="22">
        <f>VoseBernoulli(0.5)</f>
        <v/>
      </c>
      <c r="C35" s="22">
        <f>VoseBernoulli(0.5)</f>
        <v/>
      </c>
      <c r="D35" s="22">
        <f>VoseBernoulli(0.5)</f>
        <v/>
      </c>
      <c r="E35" s="22">
        <f>VoseBernoulli(0.5)</f>
        <v/>
      </c>
      <c r="F35" s="21">
        <f>SUMPRODUCT(B35:D35)</f>
        <v/>
      </c>
      <c r="G35" s="21">
        <f>SUMPRODUCT(B35:D35,C35:E35)</f>
        <v/>
      </c>
      <c r="H35" s="23">
        <f>IF(F35=0,"",G35/F35)</f>
        <v/>
      </c>
    </row>
    <row r="36">
      <c r="A36" s="21" t="n">
        <v>32</v>
      </c>
      <c r="B36" s="22">
        <f>VoseBernoulli(0.5)</f>
        <v/>
      </c>
      <c r="C36" s="22">
        <f>VoseBernoulli(0.5)</f>
        <v/>
      </c>
      <c r="D36" s="22">
        <f>VoseBernoulli(0.5)</f>
        <v/>
      </c>
      <c r="E36" s="22">
        <f>VoseBernoulli(0.5)</f>
        <v/>
      </c>
      <c r="F36" s="21">
        <f>SUMPRODUCT(B36:D36)</f>
        <v/>
      </c>
      <c r="G36" s="21">
        <f>SUMPRODUCT(B36:D36,C36:E36)</f>
        <v/>
      </c>
      <c r="H36" s="23">
        <f>IF(F36=0,"",G36/F36)</f>
        <v/>
      </c>
    </row>
    <row r="37">
      <c r="A37" s="21" t="n">
        <v>33</v>
      </c>
      <c r="B37" s="22">
        <f>VoseBernoulli(0.5)</f>
        <v/>
      </c>
      <c r="C37" s="22">
        <f>VoseBernoulli(0.5)</f>
        <v/>
      </c>
      <c r="D37" s="22">
        <f>VoseBernoulli(0.5)</f>
        <v/>
      </c>
      <c r="E37" s="22">
        <f>VoseBernoulli(0.5)</f>
        <v/>
      </c>
      <c r="F37" s="21">
        <f>SUMPRODUCT(B37:D37)</f>
        <v/>
      </c>
      <c r="G37" s="21">
        <f>SUMPRODUCT(B37:D37,C37:E37)</f>
        <v/>
      </c>
      <c r="H37" s="23">
        <f>IF(F37=0,"",G37/F37)</f>
        <v/>
      </c>
    </row>
    <row r="38">
      <c r="A38" s="21" t="n">
        <v>34</v>
      </c>
      <c r="B38" s="22">
        <f>VoseBernoulli(0.5)</f>
        <v/>
      </c>
      <c r="C38" s="22">
        <f>VoseBernoulli(0.5)</f>
        <v/>
      </c>
      <c r="D38" s="22">
        <f>VoseBernoulli(0.5)</f>
        <v/>
      </c>
      <c r="E38" s="22">
        <f>VoseBernoulli(0.5)</f>
        <v/>
      </c>
      <c r="F38" s="21">
        <f>SUMPRODUCT(B38:D38)</f>
        <v/>
      </c>
      <c r="G38" s="21">
        <f>SUMPRODUCT(B38:D38,C38:E38)</f>
        <v/>
      </c>
      <c r="H38" s="23">
        <f>IF(F38=0,"",G38/F38)</f>
        <v/>
      </c>
    </row>
    <row r="39">
      <c r="A39" s="21" t="n">
        <v>35</v>
      </c>
      <c r="B39" s="22">
        <f>VoseBernoulli(0.5)</f>
        <v/>
      </c>
      <c r="C39" s="22">
        <f>VoseBernoulli(0.5)</f>
        <v/>
      </c>
      <c r="D39" s="22">
        <f>VoseBernoulli(0.5)</f>
        <v/>
      </c>
      <c r="E39" s="22">
        <f>VoseBernoulli(0.5)</f>
        <v/>
      </c>
      <c r="F39" s="21">
        <f>SUMPRODUCT(B39:D39)</f>
        <v/>
      </c>
      <c r="G39" s="21">
        <f>SUMPRODUCT(B39:D39,C39:E39)</f>
        <v/>
      </c>
      <c r="H39" s="23">
        <f>IF(F39=0,"",G39/F39)</f>
        <v/>
      </c>
    </row>
    <row r="40">
      <c r="A40" s="21" t="n">
        <v>36</v>
      </c>
      <c r="B40" s="22">
        <f>VoseBernoulli(0.5)</f>
        <v/>
      </c>
      <c r="C40" s="22">
        <f>VoseBernoulli(0.5)</f>
        <v/>
      </c>
      <c r="D40" s="22">
        <f>VoseBernoulli(0.5)</f>
        <v/>
      </c>
      <c r="E40" s="22">
        <f>VoseBernoulli(0.5)</f>
        <v/>
      </c>
      <c r="F40" s="21">
        <f>SUMPRODUCT(B40:D40)</f>
        <v/>
      </c>
      <c r="G40" s="21">
        <f>SUMPRODUCT(B40:D40,C40:E40)</f>
        <v/>
      </c>
      <c r="H40" s="23">
        <f>IF(F40=0,"",G40/F40)</f>
        <v/>
      </c>
    </row>
    <row r="41">
      <c r="A41" s="21" t="n">
        <v>37</v>
      </c>
      <c r="B41" s="22">
        <f>VoseBernoulli(0.5)</f>
        <v/>
      </c>
      <c r="C41" s="22">
        <f>VoseBernoulli(0.5)</f>
        <v/>
      </c>
      <c r="D41" s="22">
        <f>VoseBernoulli(0.5)</f>
        <v/>
      </c>
      <c r="E41" s="22">
        <f>VoseBernoulli(0.5)</f>
        <v/>
      </c>
      <c r="F41" s="21">
        <f>SUMPRODUCT(B41:D41)</f>
        <v/>
      </c>
      <c r="G41" s="21">
        <f>SUMPRODUCT(B41:D41,C41:E41)</f>
        <v/>
      </c>
      <c r="H41" s="23">
        <f>IF(F41=0,"",G41/F41)</f>
        <v/>
      </c>
    </row>
    <row r="42">
      <c r="A42" s="21" t="n">
        <v>38</v>
      </c>
      <c r="B42" s="22">
        <f>VoseBernoulli(0.5)</f>
        <v/>
      </c>
      <c r="C42" s="22">
        <f>VoseBernoulli(0.5)</f>
        <v/>
      </c>
      <c r="D42" s="22">
        <f>VoseBernoulli(0.5)</f>
        <v/>
      </c>
      <c r="E42" s="22">
        <f>VoseBernoulli(0.5)</f>
        <v/>
      </c>
      <c r="F42" s="21">
        <f>SUMPRODUCT(B42:D42)</f>
        <v/>
      </c>
      <c r="G42" s="21">
        <f>SUMPRODUCT(B42:D42,C42:E42)</f>
        <v/>
      </c>
      <c r="H42" s="23">
        <f>IF(F42=0,"",G42/F42)</f>
        <v/>
      </c>
    </row>
    <row r="43">
      <c r="A43" s="21" t="n">
        <v>39</v>
      </c>
      <c r="B43" s="22">
        <f>VoseBernoulli(0.5)</f>
        <v/>
      </c>
      <c r="C43" s="22">
        <f>VoseBernoulli(0.5)</f>
        <v/>
      </c>
      <c r="D43" s="22">
        <f>VoseBernoulli(0.5)</f>
        <v/>
      </c>
      <c r="E43" s="22">
        <f>VoseBernoulli(0.5)</f>
        <v/>
      </c>
      <c r="F43" s="21">
        <f>SUMPRODUCT(B43:D43)</f>
        <v/>
      </c>
      <c r="G43" s="21">
        <f>SUMPRODUCT(B43:D43,C43:E43)</f>
        <v/>
      </c>
      <c r="H43" s="23">
        <f>IF(F43=0,"",G43/F43)</f>
        <v/>
      </c>
    </row>
    <row r="44">
      <c r="A44" s="21" t="n">
        <v>40</v>
      </c>
      <c r="B44" s="22">
        <f>VoseBernoulli(0.5)</f>
        <v/>
      </c>
      <c r="C44" s="22">
        <f>VoseBernoulli(0.5)</f>
        <v/>
      </c>
      <c r="D44" s="22">
        <f>VoseBernoulli(0.5)</f>
        <v/>
      </c>
      <c r="E44" s="22">
        <f>VoseBernoulli(0.5)</f>
        <v/>
      </c>
      <c r="F44" s="21">
        <f>SUMPRODUCT(B44:D44)</f>
        <v/>
      </c>
      <c r="G44" s="21">
        <f>SUMPRODUCT(B44:D44,C44:E44)</f>
        <v/>
      </c>
      <c r="H44" s="23">
        <f>IF(F44=0,"",G44/F44)</f>
        <v/>
      </c>
    </row>
    <row r="45">
      <c r="A45" s="21" t="n">
        <v>41</v>
      </c>
      <c r="B45" s="22">
        <f>VoseBernoulli(0.5)</f>
        <v/>
      </c>
      <c r="C45" s="22">
        <f>VoseBernoulli(0.5)</f>
        <v/>
      </c>
      <c r="D45" s="22">
        <f>VoseBernoulli(0.5)</f>
        <v/>
      </c>
      <c r="E45" s="22">
        <f>VoseBernoulli(0.5)</f>
        <v/>
      </c>
      <c r="F45" s="21">
        <f>SUMPRODUCT(B45:D45)</f>
        <v/>
      </c>
      <c r="G45" s="21">
        <f>SUMPRODUCT(B45:D45,C45:E45)</f>
        <v/>
      </c>
      <c r="H45" s="23">
        <f>IF(F45=0,"",G45/F45)</f>
        <v/>
      </c>
    </row>
    <row r="46">
      <c r="A46" s="21" t="n">
        <v>42</v>
      </c>
      <c r="B46" s="22">
        <f>VoseBernoulli(0.5)</f>
        <v/>
      </c>
      <c r="C46" s="22">
        <f>VoseBernoulli(0.5)</f>
        <v/>
      </c>
      <c r="D46" s="22">
        <f>VoseBernoulli(0.5)</f>
        <v/>
      </c>
      <c r="E46" s="22">
        <f>VoseBernoulli(0.5)</f>
        <v/>
      </c>
      <c r="F46" s="21">
        <f>SUMPRODUCT(B46:D46)</f>
        <v/>
      </c>
      <c r="G46" s="21">
        <f>SUMPRODUCT(B46:D46,C46:E46)</f>
        <v/>
      </c>
      <c r="H46" s="23">
        <f>IF(F46=0,"",G46/F46)</f>
        <v/>
      </c>
    </row>
    <row r="47">
      <c r="A47" s="21" t="n">
        <v>43</v>
      </c>
      <c r="B47" s="22">
        <f>VoseBernoulli(0.5)</f>
        <v/>
      </c>
      <c r="C47" s="22">
        <f>VoseBernoulli(0.5)</f>
        <v/>
      </c>
      <c r="D47" s="22">
        <f>VoseBernoulli(0.5)</f>
        <v/>
      </c>
      <c r="E47" s="22">
        <f>VoseBernoulli(0.5)</f>
        <v/>
      </c>
      <c r="F47" s="21">
        <f>SUMPRODUCT(B47:D47)</f>
        <v/>
      </c>
      <c r="G47" s="21">
        <f>SUMPRODUCT(B47:D47,C47:E47)</f>
        <v/>
      </c>
      <c r="H47" s="23">
        <f>IF(F47=0,"",G47/F47)</f>
        <v/>
      </c>
    </row>
    <row r="48">
      <c r="A48" s="21" t="n">
        <v>44</v>
      </c>
      <c r="B48" s="22">
        <f>VoseBernoulli(0.5)</f>
        <v/>
      </c>
      <c r="C48" s="22">
        <f>VoseBernoulli(0.5)</f>
        <v/>
      </c>
      <c r="D48" s="22">
        <f>VoseBernoulli(0.5)</f>
        <v/>
      </c>
      <c r="E48" s="22">
        <f>VoseBernoulli(0.5)</f>
        <v/>
      </c>
      <c r="F48" s="21">
        <f>SUMPRODUCT(B48:D48)</f>
        <v/>
      </c>
      <c r="G48" s="21">
        <f>SUMPRODUCT(B48:D48,C48:E48)</f>
        <v/>
      </c>
      <c r="H48" s="23">
        <f>IF(F48=0,"",G48/F48)</f>
        <v/>
      </c>
    </row>
    <row r="49">
      <c r="A49" s="21" t="n">
        <v>45</v>
      </c>
      <c r="B49" s="22">
        <f>VoseBernoulli(0.5)</f>
        <v/>
      </c>
      <c r="C49" s="22">
        <f>VoseBernoulli(0.5)</f>
        <v/>
      </c>
      <c r="D49" s="22">
        <f>VoseBernoulli(0.5)</f>
        <v/>
      </c>
      <c r="E49" s="22">
        <f>VoseBernoulli(0.5)</f>
        <v/>
      </c>
      <c r="F49" s="21">
        <f>SUMPRODUCT(B49:D49)</f>
        <v/>
      </c>
      <c r="G49" s="21">
        <f>SUMPRODUCT(B49:D49,C49:E49)</f>
        <v/>
      </c>
      <c r="H49" s="23">
        <f>IF(F49=0,"",G49/F49)</f>
        <v/>
      </c>
    </row>
    <row r="50">
      <c r="A50" s="21" t="n">
        <v>46</v>
      </c>
      <c r="B50" s="22">
        <f>VoseBernoulli(0.5)</f>
        <v/>
      </c>
      <c r="C50" s="22">
        <f>VoseBernoulli(0.5)</f>
        <v/>
      </c>
      <c r="D50" s="22">
        <f>VoseBernoulli(0.5)</f>
        <v/>
      </c>
      <c r="E50" s="22">
        <f>VoseBernoulli(0.5)</f>
        <v/>
      </c>
      <c r="F50" s="21">
        <f>SUMPRODUCT(B50:D50)</f>
        <v/>
      </c>
      <c r="G50" s="21">
        <f>SUMPRODUCT(B50:D50,C50:E50)</f>
        <v/>
      </c>
      <c r="H50" s="23">
        <f>IF(F50=0,"",G50/F50)</f>
        <v/>
      </c>
    </row>
    <row r="51">
      <c r="A51" s="21" t="n">
        <v>47</v>
      </c>
      <c r="B51" s="22">
        <f>VoseBernoulli(0.5)</f>
        <v/>
      </c>
      <c r="C51" s="22">
        <f>VoseBernoulli(0.5)</f>
        <v/>
      </c>
      <c r="D51" s="22">
        <f>VoseBernoulli(0.5)</f>
        <v/>
      </c>
      <c r="E51" s="22">
        <f>VoseBernoulli(0.5)</f>
        <v/>
      </c>
      <c r="F51" s="21">
        <f>SUMPRODUCT(B51:D51)</f>
        <v/>
      </c>
      <c r="G51" s="21">
        <f>SUMPRODUCT(B51:D51,C51:E51)</f>
        <v/>
      </c>
      <c r="H51" s="23">
        <f>IF(F51=0,"",G51/F51)</f>
        <v/>
      </c>
    </row>
    <row r="52">
      <c r="A52" s="21" t="n">
        <v>48</v>
      </c>
      <c r="B52" s="22">
        <f>VoseBernoulli(0.5)</f>
        <v/>
      </c>
      <c r="C52" s="22">
        <f>VoseBernoulli(0.5)</f>
        <v/>
      </c>
      <c r="D52" s="22">
        <f>VoseBernoulli(0.5)</f>
        <v/>
      </c>
      <c r="E52" s="22">
        <f>VoseBernoulli(0.5)</f>
        <v/>
      </c>
      <c r="F52" s="21">
        <f>SUMPRODUCT(B52:D52)</f>
        <v/>
      </c>
      <c r="G52" s="21">
        <f>SUMPRODUCT(B52:D52,C52:E52)</f>
        <v/>
      </c>
      <c r="H52" s="23">
        <f>IF(F52=0,"",G52/F52)</f>
        <v/>
      </c>
    </row>
    <row r="53">
      <c r="A53" s="21" t="n">
        <v>49</v>
      </c>
      <c r="B53" s="22">
        <f>VoseBernoulli(0.5)</f>
        <v/>
      </c>
      <c r="C53" s="22">
        <f>VoseBernoulli(0.5)</f>
        <v/>
      </c>
      <c r="D53" s="22">
        <f>VoseBernoulli(0.5)</f>
        <v/>
      </c>
      <c r="E53" s="22">
        <f>VoseBernoulli(0.5)</f>
        <v/>
      </c>
      <c r="F53" s="21">
        <f>SUMPRODUCT(B53:D53)</f>
        <v/>
      </c>
      <c r="G53" s="21">
        <f>SUMPRODUCT(B53:D53,C53:E53)</f>
        <v/>
      </c>
      <c r="H53" s="23">
        <f>IF(F53=0,"",G53/F53)</f>
        <v/>
      </c>
    </row>
    <row r="54">
      <c r="A54" s="21" t="n">
        <v>50</v>
      </c>
      <c r="B54" s="22">
        <f>VoseBernoulli(0.5)</f>
        <v/>
      </c>
      <c r="C54" s="22">
        <f>VoseBernoulli(0.5)</f>
        <v/>
      </c>
      <c r="D54" s="22">
        <f>VoseBernoulli(0.5)</f>
        <v/>
      </c>
      <c r="E54" s="22">
        <f>VoseBernoulli(0.5)</f>
        <v/>
      </c>
      <c r="F54" s="21">
        <f>SUMPRODUCT(B54:D54)</f>
        <v/>
      </c>
      <c r="G54" s="21">
        <f>SUMPRODUCT(B54:D54,C54:E54)</f>
        <v/>
      </c>
      <c r="H54" s="23">
        <f>IF(F54=0,"",G54/F54)</f>
        <v/>
      </c>
    </row>
    <row r="55">
      <c r="A55" s="21" t="n">
        <v>51</v>
      </c>
      <c r="B55" s="22">
        <f>VoseBernoulli(0.5)</f>
        <v/>
      </c>
      <c r="C55" s="22">
        <f>VoseBernoulli(0.5)</f>
        <v/>
      </c>
      <c r="D55" s="22">
        <f>VoseBernoulli(0.5)</f>
        <v/>
      </c>
      <c r="E55" s="22">
        <f>VoseBernoulli(0.5)</f>
        <v/>
      </c>
      <c r="F55" s="21">
        <f>SUMPRODUCT(B55:D55)</f>
        <v/>
      </c>
      <c r="G55" s="21">
        <f>SUMPRODUCT(B55:D55,C55:E55)</f>
        <v/>
      </c>
      <c r="H55" s="23">
        <f>IF(F55=0,"",G55/F55)</f>
        <v/>
      </c>
    </row>
    <row r="56">
      <c r="A56" s="21" t="n">
        <v>52</v>
      </c>
      <c r="B56" s="22">
        <f>VoseBernoulli(0.5)</f>
        <v/>
      </c>
      <c r="C56" s="22">
        <f>VoseBernoulli(0.5)</f>
        <v/>
      </c>
      <c r="D56" s="22">
        <f>VoseBernoulli(0.5)</f>
        <v/>
      </c>
      <c r="E56" s="22">
        <f>VoseBernoulli(0.5)</f>
        <v/>
      </c>
      <c r="F56" s="21">
        <f>SUMPRODUCT(B56:D56)</f>
        <v/>
      </c>
      <c r="G56" s="21">
        <f>SUMPRODUCT(B56:D56,C56:E56)</f>
        <v/>
      </c>
      <c r="H56" s="23">
        <f>IF(F56=0,"",G56/F56)</f>
        <v/>
      </c>
    </row>
    <row r="57">
      <c r="A57" s="21" t="n">
        <v>53</v>
      </c>
      <c r="B57" s="22">
        <f>VoseBernoulli(0.5)</f>
        <v/>
      </c>
      <c r="C57" s="22">
        <f>VoseBernoulli(0.5)</f>
        <v/>
      </c>
      <c r="D57" s="22">
        <f>VoseBernoulli(0.5)</f>
        <v/>
      </c>
      <c r="E57" s="22">
        <f>VoseBernoulli(0.5)</f>
        <v/>
      </c>
      <c r="F57" s="21">
        <f>SUMPRODUCT(B57:D57)</f>
        <v/>
      </c>
      <c r="G57" s="21">
        <f>SUMPRODUCT(B57:D57,C57:E57)</f>
        <v/>
      </c>
      <c r="H57" s="23">
        <f>IF(F57=0,"",G57/F57)</f>
        <v/>
      </c>
    </row>
    <row r="58">
      <c r="A58" s="21" t="n">
        <v>54</v>
      </c>
      <c r="B58" s="22">
        <f>VoseBernoulli(0.5)</f>
        <v/>
      </c>
      <c r="C58" s="22">
        <f>VoseBernoulli(0.5)</f>
        <v/>
      </c>
      <c r="D58" s="22">
        <f>VoseBernoulli(0.5)</f>
        <v/>
      </c>
      <c r="E58" s="22">
        <f>VoseBernoulli(0.5)</f>
        <v/>
      </c>
      <c r="F58" s="21">
        <f>SUMPRODUCT(B58:D58)</f>
        <v/>
      </c>
      <c r="G58" s="21">
        <f>SUMPRODUCT(B58:D58,C58:E58)</f>
        <v/>
      </c>
      <c r="H58" s="23">
        <f>IF(F58=0,"",G58/F58)</f>
        <v/>
      </c>
    </row>
    <row r="59">
      <c r="A59" s="21" t="n">
        <v>55</v>
      </c>
      <c r="B59" s="22">
        <f>VoseBernoulli(0.5)</f>
        <v/>
      </c>
      <c r="C59" s="22">
        <f>VoseBernoulli(0.5)</f>
        <v/>
      </c>
      <c r="D59" s="22">
        <f>VoseBernoulli(0.5)</f>
        <v/>
      </c>
      <c r="E59" s="22">
        <f>VoseBernoulli(0.5)</f>
        <v/>
      </c>
      <c r="F59" s="21">
        <f>SUMPRODUCT(B59:D59)</f>
        <v/>
      </c>
      <c r="G59" s="21">
        <f>SUMPRODUCT(B59:D59,C59:E59)</f>
        <v/>
      </c>
      <c r="H59" s="23">
        <f>IF(F59=0,"",G59/F59)</f>
        <v/>
      </c>
    </row>
    <row r="60">
      <c r="A60" s="21" t="n">
        <v>56</v>
      </c>
      <c r="B60" s="22">
        <f>VoseBernoulli(0.5)</f>
        <v/>
      </c>
      <c r="C60" s="22">
        <f>VoseBernoulli(0.5)</f>
        <v/>
      </c>
      <c r="D60" s="22">
        <f>VoseBernoulli(0.5)</f>
        <v/>
      </c>
      <c r="E60" s="22">
        <f>VoseBernoulli(0.5)</f>
        <v/>
      </c>
      <c r="F60" s="21">
        <f>SUMPRODUCT(B60:D60)</f>
        <v/>
      </c>
      <c r="G60" s="21">
        <f>SUMPRODUCT(B60:D60,C60:E60)</f>
        <v/>
      </c>
      <c r="H60" s="23">
        <f>IF(F60=0,"",G60/F60)</f>
        <v/>
      </c>
    </row>
    <row r="61">
      <c r="A61" s="21" t="n">
        <v>57</v>
      </c>
      <c r="B61" s="22">
        <f>VoseBernoulli(0.5)</f>
        <v/>
      </c>
      <c r="C61" s="22">
        <f>VoseBernoulli(0.5)</f>
        <v/>
      </c>
      <c r="D61" s="22">
        <f>VoseBernoulli(0.5)</f>
        <v/>
      </c>
      <c r="E61" s="22">
        <f>VoseBernoulli(0.5)</f>
        <v/>
      </c>
      <c r="F61" s="21">
        <f>SUMPRODUCT(B61:D61)</f>
        <v/>
      </c>
      <c r="G61" s="21">
        <f>SUMPRODUCT(B61:D61,C61:E61)</f>
        <v/>
      </c>
      <c r="H61" s="23">
        <f>IF(F61=0,"",G61/F61)</f>
        <v/>
      </c>
    </row>
    <row r="62">
      <c r="A62" s="21" t="n">
        <v>58</v>
      </c>
      <c r="B62" s="22">
        <f>VoseBernoulli(0.5)</f>
        <v/>
      </c>
      <c r="C62" s="22">
        <f>VoseBernoulli(0.5)</f>
        <v/>
      </c>
      <c r="D62" s="22">
        <f>VoseBernoulli(0.5)</f>
        <v/>
      </c>
      <c r="E62" s="22">
        <f>VoseBernoulli(0.5)</f>
        <v/>
      </c>
      <c r="F62" s="21">
        <f>SUMPRODUCT(B62:D62)</f>
        <v/>
      </c>
      <c r="G62" s="21">
        <f>SUMPRODUCT(B62:D62,C62:E62)</f>
        <v/>
      </c>
      <c r="H62" s="23">
        <f>IF(F62=0,"",G62/F62)</f>
        <v/>
      </c>
    </row>
    <row r="63">
      <c r="A63" s="21" t="n">
        <v>59</v>
      </c>
      <c r="B63" s="22">
        <f>VoseBernoulli(0.5)</f>
        <v/>
      </c>
      <c r="C63" s="22">
        <f>VoseBernoulli(0.5)</f>
        <v/>
      </c>
      <c r="D63" s="22">
        <f>VoseBernoulli(0.5)</f>
        <v/>
      </c>
      <c r="E63" s="22">
        <f>VoseBernoulli(0.5)</f>
        <v/>
      </c>
      <c r="F63" s="21">
        <f>SUMPRODUCT(B63:D63)</f>
        <v/>
      </c>
      <c r="G63" s="21">
        <f>SUMPRODUCT(B63:D63,C63:E63)</f>
        <v/>
      </c>
      <c r="H63" s="23">
        <f>IF(F63=0,"",G63/F63)</f>
        <v/>
      </c>
    </row>
    <row r="64">
      <c r="A64" s="21" t="n">
        <v>60</v>
      </c>
      <c r="B64" s="22">
        <f>VoseBernoulli(0.5)</f>
        <v/>
      </c>
      <c r="C64" s="22">
        <f>VoseBernoulli(0.5)</f>
        <v/>
      </c>
      <c r="D64" s="22">
        <f>VoseBernoulli(0.5)</f>
        <v/>
      </c>
      <c r="E64" s="22">
        <f>VoseBernoulli(0.5)</f>
        <v/>
      </c>
      <c r="F64" s="21">
        <f>SUMPRODUCT(B64:D64)</f>
        <v/>
      </c>
      <c r="G64" s="21">
        <f>SUMPRODUCT(B64:D64,C64:E64)</f>
        <v/>
      </c>
      <c r="H64" s="23">
        <f>IF(F64=0,"",G64/F64)</f>
        <v/>
      </c>
    </row>
    <row r="65">
      <c r="A65" s="21" t="n">
        <v>61</v>
      </c>
      <c r="B65" s="22">
        <f>VoseBernoulli(0.5)</f>
        <v/>
      </c>
      <c r="C65" s="22">
        <f>VoseBernoulli(0.5)</f>
        <v/>
      </c>
      <c r="D65" s="22">
        <f>VoseBernoulli(0.5)</f>
        <v/>
      </c>
      <c r="E65" s="22">
        <f>VoseBernoulli(0.5)</f>
        <v/>
      </c>
      <c r="F65" s="21">
        <f>SUMPRODUCT(B65:D65)</f>
        <v/>
      </c>
      <c r="G65" s="21">
        <f>SUMPRODUCT(B65:D65,C65:E65)</f>
        <v/>
      </c>
      <c r="H65" s="23">
        <f>IF(F65=0,"",G65/F65)</f>
        <v/>
      </c>
    </row>
    <row r="66">
      <c r="A66" s="21" t="n">
        <v>62</v>
      </c>
      <c r="B66" s="22">
        <f>VoseBernoulli(0.5)</f>
        <v/>
      </c>
      <c r="C66" s="22">
        <f>VoseBernoulli(0.5)</f>
        <v/>
      </c>
      <c r="D66" s="22">
        <f>VoseBernoulli(0.5)</f>
        <v/>
      </c>
      <c r="E66" s="22">
        <f>VoseBernoulli(0.5)</f>
        <v/>
      </c>
      <c r="F66" s="21">
        <f>SUMPRODUCT(B66:D66)</f>
        <v/>
      </c>
      <c r="G66" s="21">
        <f>SUMPRODUCT(B66:D66,C66:E66)</f>
        <v/>
      </c>
      <c r="H66" s="23">
        <f>IF(F66=0,"",G66/F66)</f>
        <v/>
      </c>
    </row>
    <row r="67">
      <c r="A67" s="21" t="n">
        <v>63</v>
      </c>
      <c r="B67" s="22">
        <f>VoseBernoulli(0.5)</f>
        <v/>
      </c>
      <c r="C67" s="22">
        <f>VoseBernoulli(0.5)</f>
        <v/>
      </c>
      <c r="D67" s="22">
        <f>VoseBernoulli(0.5)</f>
        <v/>
      </c>
      <c r="E67" s="22">
        <f>VoseBernoulli(0.5)</f>
        <v/>
      </c>
      <c r="F67" s="21">
        <f>SUMPRODUCT(B67:D67)</f>
        <v/>
      </c>
      <c r="G67" s="21">
        <f>SUMPRODUCT(B67:D67,C67:E67)</f>
        <v/>
      </c>
      <c r="H67" s="23">
        <f>IF(F67=0,"",G67/F67)</f>
        <v/>
      </c>
    </row>
    <row r="68">
      <c r="A68" s="21" t="n">
        <v>64</v>
      </c>
      <c r="B68" s="22">
        <f>VoseBernoulli(0.5)</f>
        <v/>
      </c>
      <c r="C68" s="22">
        <f>VoseBernoulli(0.5)</f>
        <v/>
      </c>
      <c r="D68" s="22">
        <f>VoseBernoulli(0.5)</f>
        <v/>
      </c>
      <c r="E68" s="22">
        <f>VoseBernoulli(0.5)</f>
        <v/>
      </c>
      <c r="F68" s="21">
        <f>SUMPRODUCT(B68:D68)</f>
        <v/>
      </c>
      <c r="G68" s="21">
        <f>SUMPRODUCT(B68:D68,C68:E68)</f>
        <v/>
      </c>
      <c r="H68" s="23">
        <f>IF(F68=0,"",G68/F68)</f>
        <v/>
      </c>
    </row>
    <row r="69">
      <c r="A69" s="21" t="n">
        <v>65</v>
      </c>
      <c r="B69" s="22">
        <f>VoseBernoulli(0.5)</f>
        <v/>
      </c>
      <c r="C69" s="22">
        <f>VoseBernoulli(0.5)</f>
        <v/>
      </c>
      <c r="D69" s="22">
        <f>VoseBernoulli(0.5)</f>
        <v/>
      </c>
      <c r="E69" s="22">
        <f>VoseBernoulli(0.5)</f>
        <v/>
      </c>
      <c r="F69" s="21">
        <f>SUMPRODUCT(B69:D69)</f>
        <v/>
      </c>
      <c r="G69" s="21">
        <f>SUMPRODUCT(B69:D69,C69:E69)</f>
        <v/>
      </c>
      <c r="H69" s="23">
        <f>IF(F69=0,"",G69/F69)</f>
        <v/>
      </c>
    </row>
    <row r="70">
      <c r="A70" s="21" t="n">
        <v>66</v>
      </c>
      <c r="B70" s="22">
        <f>VoseBernoulli(0.5)</f>
        <v/>
      </c>
      <c r="C70" s="22">
        <f>VoseBernoulli(0.5)</f>
        <v/>
      </c>
      <c r="D70" s="22">
        <f>VoseBernoulli(0.5)</f>
        <v/>
      </c>
      <c r="E70" s="22">
        <f>VoseBernoulli(0.5)</f>
        <v/>
      </c>
      <c r="F70" s="21">
        <f>SUMPRODUCT(B70:D70)</f>
        <v/>
      </c>
      <c r="G70" s="21">
        <f>SUMPRODUCT(B70:D70,C70:E70)</f>
        <v/>
      </c>
      <c r="H70" s="23">
        <f>IF(F70=0,"",G70/F70)</f>
        <v/>
      </c>
    </row>
    <row r="71">
      <c r="A71" s="21" t="n">
        <v>67</v>
      </c>
      <c r="B71" s="22">
        <f>VoseBernoulli(0.5)</f>
        <v/>
      </c>
      <c r="C71" s="22">
        <f>VoseBernoulli(0.5)</f>
        <v/>
      </c>
      <c r="D71" s="22">
        <f>VoseBernoulli(0.5)</f>
        <v/>
      </c>
      <c r="E71" s="22">
        <f>VoseBernoulli(0.5)</f>
        <v/>
      </c>
      <c r="F71" s="21">
        <f>SUMPRODUCT(B71:D71)</f>
        <v/>
      </c>
      <c r="G71" s="21">
        <f>SUMPRODUCT(B71:D71,C71:E71)</f>
        <v/>
      </c>
      <c r="H71" s="23">
        <f>IF(F71=0,"",G71/F71)</f>
        <v/>
      </c>
    </row>
    <row r="72">
      <c r="A72" s="21" t="n">
        <v>68</v>
      </c>
      <c r="B72" s="22">
        <f>VoseBernoulli(0.5)</f>
        <v/>
      </c>
      <c r="C72" s="22">
        <f>VoseBernoulli(0.5)</f>
        <v/>
      </c>
      <c r="D72" s="22">
        <f>VoseBernoulli(0.5)</f>
        <v/>
      </c>
      <c r="E72" s="22">
        <f>VoseBernoulli(0.5)</f>
        <v/>
      </c>
      <c r="F72" s="21">
        <f>SUMPRODUCT(B72:D72)</f>
        <v/>
      </c>
      <c r="G72" s="21">
        <f>SUMPRODUCT(B72:D72,C72:E72)</f>
        <v/>
      </c>
      <c r="H72" s="23">
        <f>IF(F72=0,"",G72/F72)</f>
        <v/>
      </c>
    </row>
    <row r="73">
      <c r="A73" s="21" t="n">
        <v>69</v>
      </c>
      <c r="B73" s="22">
        <f>VoseBernoulli(0.5)</f>
        <v/>
      </c>
      <c r="C73" s="22">
        <f>VoseBernoulli(0.5)</f>
        <v/>
      </c>
      <c r="D73" s="22">
        <f>VoseBernoulli(0.5)</f>
        <v/>
      </c>
      <c r="E73" s="22">
        <f>VoseBernoulli(0.5)</f>
        <v/>
      </c>
      <c r="F73" s="21">
        <f>SUMPRODUCT(B73:D73)</f>
        <v/>
      </c>
      <c r="G73" s="21">
        <f>SUMPRODUCT(B73:D73,C73:E73)</f>
        <v/>
      </c>
      <c r="H73" s="23">
        <f>IF(F73=0,"",G73/F73)</f>
        <v/>
      </c>
    </row>
    <row r="74">
      <c r="A74" s="21" t="n">
        <v>70</v>
      </c>
      <c r="B74" s="22">
        <f>VoseBernoulli(0.5)</f>
        <v/>
      </c>
      <c r="C74" s="22">
        <f>VoseBernoulli(0.5)</f>
        <v/>
      </c>
      <c r="D74" s="22">
        <f>VoseBernoulli(0.5)</f>
        <v/>
      </c>
      <c r="E74" s="22">
        <f>VoseBernoulli(0.5)</f>
        <v/>
      </c>
      <c r="F74" s="21">
        <f>SUMPRODUCT(B74:D74)</f>
        <v/>
      </c>
      <c r="G74" s="21">
        <f>SUMPRODUCT(B74:D74,C74:E74)</f>
        <v/>
      </c>
      <c r="H74" s="23">
        <f>IF(F74=0,"",G74/F74)</f>
        <v/>
      </c>
    </row>
    <row r="75">
      <c r="A75" s="21" t="n">
        <v>71</v>
      </c>
      <c r="B75" s="22">
        <f>VoseBernoulli(0.5)</f>
        <v/>
      </c>
      <c r="C75" s="22">
        <f>VoseBernoulli(0.5)</f>
        <v/>
      </c>
      <c r="D75" s="22">
        <f>VoseBernoulli(0.5)</f>
        <v/>
      </c>
      <c r="E75" s="22">
        <f>VoseBernoulli(0.5)</f>
        <v/>
      </c>
      <c r="F75" s="21">
        <f>SUMPRODUCT(B75:D75)</f>
        <v/>
      </c>
      <c r="G75" s="21">
        <f>SUMPRODUCT(B75:D75,C75:E75)</f>
        <v/>
      </c>
      <c r="H75" s="23">
        <f>IF(F75=0,"",G75/F75)</f>
        <v/>
      </c>
    </row>
    <row r="76">
      <c r="A76" s="21" t="n">
        <v>72</v>
      </c>
      <c r="B76" s="22">
        <f>VoseBernoulli(0.5)</f>
        <v/>
      </c>
      <c r="C76" s="22">
        <f>VoseBernoulli(0.5)</f>
        <v/>
      </c>
      <c r="D76" s="22">
        <f>VoseBernoulli(0.5)</f>
        <v/>
      </c>
      <c r="E76" s="22">
        <f>VoseBernoulli(0.5)</f>
        <v/>
      </c>
      <c r="F76" s="21">
        <f>SUMPRODUCT(B76:D76)</f>
        <v/>
      </c>
      <c r="G76" s="21">
        <f>SUMPRODUCT(B76:D76,C76:E76)</f>
        <v/>
      </c>
      <c r="H76" s="23">
        <f>IF(F76=0,"",G76/F76)</f>
        <v/>
      </c>
    </row>
    <row r="77">
      <c r="A77" s="21" t="n">
        <v>73</v>
      </c>
      <c r="B77" s="22">
        <f>VoseBernoulli(0.5)</f>
        <v/>
      </c>
      <c r="C77" s="22">
        <f>VoseBernoulli(0.5)</f>
        <v/>
      </c>
      <c r="D77" s="22">
        <f>VoseBernoulli(0.5)</f>
        <v/>
      </c>
      <c r="E77" s="22">
        <f>VoseBernoulli(0.5)</f>
        <v/>
      </c>
      <c r="F77" s="21">
        <f>SUMPRODUCT(B77:D77)</f>
        <v/>
      </c>
      <c r="G77" s="21">
        <f>SUMPRODUCT(B77:D77,C77:E77)</f>
        <v/>
      </c>
      <c r="H77" s="23">
        <f>IF(F77=0,"",G77/F77)</f>
        <v/>
      </c>
    </row>
    <row r="78">
      <c r="A78" s="21" t="n">
        <v>74</v>
      </c>
      <c r="B78" s="22">
        <f>VoseBernoulli(0.5)</f>
        <v/>
      </c>
      <c r="C78" s="22">
        <f>VoseBernoulli(0.5)</f>
        <v/>
      </c>
      <c r="D78" s="22">
        <f>VoseBernoulli(0.5)</f>
        <v/>
      </c>
      <c r="E78" s="22">
        <f>VoseBernoulli(0.5)</f>
        <v/>
      </c>
      <c r="F78" s="21">
        <f>SUMPRODUCT(B78:D78)</f>
        <v/>
      </c>
      <c r="G78" s="21">
        <f>SUMPRODUCT(B78:D78,C78:E78)</f>
        <v/>
      </c>
      <c r="H78" s="23">
        <f>IF(F78=0,"",G78/F78)</f>
        <v/>
      </c>
    </row>
    <row r="79">
      <c r="A79" s="21" t="n">
        <v>75</v>
      </c>
      <c r="B79" s="22">
        <f>VoseBernoulli(0.5)</f>
        <v/>
      </c>
      <c r="C79" s="22">
        <f>VoseBernoulli(0.5)</f>
        <v/>
      </c>
      <c r="D79" s="22">
        <f>VoseBernoulli(0.5)</f>
        <v/>
      </c>
      <c r="E79" s="22">
        <f>VoseBernoulli(0.5)</f>
        <v/>
      </c>
      <c r="F79" s="21">
        <f>SUMPRODUCT(B79:D79)</f>
        <v/>
      </c>
      <c r="G79" s="21">
        <f>SUMPRODUCT(B79:D79,C79:E79)</f>
        <v/>
      </c>
      <c r="H79" s="23">
        <f>IF(F79=0,"",G79/F79)</f>
        <v/>
      </c>
    </row>
    <row r="80">
      <c r="A80" s="21" t="n">
        <v>76</v>
      </c>
      <c r="B80" s="22">
        <f>VoseBernoulli(0.5)</f>
        <v/>
      </c>
      <c r="C80" s="22">
        <f>VoseBernoulli(0.5)</f>
        <v/>
      </c>
      <c r="D80" s="22">
        <f>VoseBernoulli(0.5)</f>
        <v/>
      </c>
      <c r="E80" s="22">
        <f>VoseBernoulli(0.5)</f>
        <v/>
      </c>
      <c r="F80" s="21">
        <f>SUMPRODUCT(B80:D80)</f>
        <v/>
      </c>
      <c r="G80" s="21">
        <f>SUMPRODUCT(B80:D80,C80:E80)</f>
        <v/>
      </c>
      <c r="H80" s="23">
        <f>IF(F80=0,"",G80/F80)</f>
        <v/>
      </c>
    </row>
    <row r="81">
      <c r="A81" s="21" t="n">
        <v>77</v>
      </c>
      <c r="B81" s="22">
        <f>VoseBernoulli(0.5)</f>
        <v/>
      </c>
      <c r="C81" s="22">
        <f>VoseBernoulli(0.5)</f>
        <v/>
      </c>
      <c r="D81" s="22">
        <f>VoseBernoulli(0.5)</f>
        <v/>
      </c>
      <c r="E81" s="22">
        <f>VoseBernoulli(0.5)</f>
        <v/>
      </c>
      <c r="F81" s="21">
        <f>SUMPRODUCT(B81:D81)</f>
        <v/>
      </c>
      <c r="G81" s="21">
        <f>SUMPRODUCT(B81:D81,C81:E81)</f>
        <v/>
      </c>
      <c r="H81" s="23">
        <f>IF(F81=0,"",G81/F81)</f>
        <v/>
      </c>
    </row>
    <row r="82">
      <c r="A82" s="21" t="n">
        <v>78</v>
      </c>
      <c r="B82" s="22">
        <f>VoseBernoulli(0.5)</f>
        <v/>
      </c>
      <c r="C82" s="22">
        <f>VoseBernoulli(0.5)</f>
        <v/>
      </c>
      <c r="D82" s="22">
        <f>VoseBernoulli(0.5)</f>
        <v/>
      </c>
      <c r="E82" s="22">
        <f>VoseBernoulli(0.5)</f>
        <v/>
      </c>
      <c r="F82" s="21">
        <f>SUMPRODUCT(B82:D82)</f>
        <v/>
      </c>
      <c r="G82" s="21">
        <f>SUMPRODUCT(B82:D82,C82:E82)</f>
        <v/>
      </c>
      <c r="H82" s="23">
        <f>IF(F82=0,"",G82/F82)</f>
        <v/>
      </c>
    </row>
    <row r="83">
      <c r="A83" s="21" t="n">
        <v>79</v>
      </c>
      <c r="B83" s="22">
        <f>VoseBernoulli(0.5)</f>
        <v/>
      </c>
      <c r="C83" s="22">
        <f>VoseBernoulli(0.5)</f>
        <v/>
      </c>
      <c r="D83" s="22">
        <f>VoseBernoulli(0.5)</f>
        <v/>
      </c>
      <c r="E83" s="22">
        <f>VoseBernoulli(0.5)</f>
        <v/>
      </c>
      <c r="F83" s="21">
        <f>SUMPRODUCT(B83:D83)</f>
        <v/>
      </c>
      <c r="G83" s="21">
        <f>SUMPRODUCT(B83:D83,C83:E83)</f>
        <v/>
      </c>
      <c r="H83" s="23">
        <f>IF(F83=0,"",G83/F83)</f>
        <v/>
      </c>
    </row>
    <row r="84">
      <c r="A84" s="21" t="n">
        <v>80</v>
      </c>
      <c r="B84" s="22">
        <f>VoseBernoulli(0.5)</f>
        <v/>
      </c>
      <c r="C84" s="22">
        <f>VoseBernoulli(0.5)</f>
        <v/>
      </c>
      <c r="D84" s="22">
        <f>VoseBernoulli(0.5)</f>
        <v/>
      </c>
      <c r="E84" s="22">
        <f>VoseBernoulli(0.5)</f>
        <v/>
      </c>
      <c r="F84" s="21">
        <f>SUMPRODUCT(B84:D84)</f>
        <v/>
      </c>
      <c r="G84" s="21">
        <f>SUMPRODUCT(B84:D84,C84:E84)</f>
        <v/>
      </c>
      <c r="H84" s="23">
        <f>IF(F84=0,"",G84/F84)</f>
        <v/>
      </c>
    </row>
    <row r="85">
      <c r="A85" s="21" t="n">
        <v>81</v>
      </c>
      <c r="B85" s="22">
        <f>VoseBernoulli(0.5)</f>
        <v/>
      </c>
      <c r="C85" s="22">
        <f>VoseBernoulli(0.5)</f>
        <v/>
      </c>
      <c r="D85" s="22">
        <f>VoseBernoulli(0.5)</f>
        <v/>
      </c>
      <c r="E85" s="22">
        <f>VoseBernoulli(0.5)</f>
        <v/>
      </c>
      <c r="F85" s="21">
        <f>SUMPRODUCT(B85:D85)</f>
        <v/>
      </c>
      <c r="G85" s="21">
        <f>SUMPRODUCT(B85:D85,C85:E85)</f>
        <v/>
      </c>
      <c r="H85" s="23">
        <f>IF(F85=0,"",G85/F85)</f>
        <v/>
      </c>
    </row>
    <row r="86">
      <c r="A86" s="21" t="n">
        <v>82</v>
      </c>
      <c r="B86" s="22">
        <f>VoseBernoulli(0.5)</f>
        <v/>
      </c>
      <c r="C86" s="22">
        <f>VoseBernoulli(0.5)</f>
        <v/>
      </c>
      <c r="D86" s="22">
        <f>VoseBernoulli(0.5)</f>
        <v/>
      </c>
      <c r="E86" s="22">
        <f>VoseBernoulli(0.5)</f>
        <v/>
      </c>
      <c r="F86" s="21">
        <f>SUMPRODUCT(B86:D86)</f>
        <v/>
      </c>
      <c r="G86" s="21">
        <f>SUMPRODUCT(B86:D86,C86:E86)</f>
        <v/>
      </c>
      <c r="H86" s="23">
        <f>IF(F86=0,"",G86/F86)</f>
        <v/>
      </c>
    </row>
    <row r="87">
      <c r="A87" s="21" t="n">
        <v>83</v>
      </c>
      <c r="B87" s="22">
        <f>VoseBernoulli(0.5)</f>
        <v/>
      </c>
      <c r="C87" s="22">
        <f>VoseBernoulli(0.5)</f>
        <v/>
      </c>
      <c r="D87" s="22">
        <f>VoseBernoulli(0.5)</f>
        <v/>
      </c>
      <c r="E87" s="22">
        <f>VoseBernoulli(0.5)</f>
        <v/>
      </c>
      <c r="F87" s="21">
        <f>SUMPRODUCT(B87:D87)</f>
        <v/>
      </c>
      <c r="G87" s="21">
        <f>SUMPRODUCT(B87:D87,C87:E87)</f>
        <v/>
      </c>
      <c r="H87" s="23">
        <f>IF(F87=0,"",G87/F87)</f>
        <v/>
      </c>
    </row>
    <row r="88">
      <c r="A88" s="21" t="n">
        <v>84</v>
      </c>
      <c r="B88" s="22">
        <f>VoseBernoulli(0.5)</f>
        <v/>
      </c>
      <c r="C88" s="22">
        <f>VoseBernoulli(0.5)</f>
        <v/>
      </c>
      <c r="D88" s="22">
        <f>VoseBernoulli(0.5)</f>
        <v/>
      </c>
      <c r="E88" s="22">
        <f>VoseBernoulli(0.5)</f>
        <v/>
      </c>
      <c r="F88" s="21">
        <f>SUMPRODUCT(B88:D88)</f>
        <v/>
      </c>
      <c r="G88" s="21">
        <f>SUMPRODUCT(B88:D88,C88:E88)</f>
        <v/>
      </c>
      <c r="H88" s="23">
        <f>IF(F88=0,"",G88/F88)</f>
        <v/>
      </c>
    </row>
    <row r="89">
      <c r="A89" s="21" t="n">
        <v>85</v>
      </c>
      <c r="B89" s="22">
        <f>VoseBernoulli(0.5)</f>
        <v/>
      </c>
      <c r="C89" s="22">
        <f>VoseBernoulli(0.5)</f>
        <v/>
      </c>
      <c r="D89" s="22">
        <f>VoseBernoulli(0.5)</f>
        <v/>
      </c>
      <c r="E89" s="22">
        <f>VoseBernoulli(0.5)</f>
        <v/>
      </c>
      <c r="F89" s="21">
        <f>SUMPRODUCT(B89:D89)</f>
        <v/>
      </c>
      <c r="G89" s="21">
        <f>SUMPRODUCT(B89:D89,C89:E89)</f>
        <v/>
      </c>
      <c r="H89" s="23">
        <f>IF(F89=0,"",G89/F89)</f>
        <v/>
      </c>
    </row>
    <row r="90">
      <c r="A90" s="21" t="n">
        <v>86</v>
      </c>
      <c r="B90" s="22">
        <f>VoseBernoulli(0.5)</f>
        <v/>
      </c>
      <c r="C90" s="22">
        <f>VoseBernoulli(0.5)</f>
        <v/>
      </c>
      <c r="D90" s="22">
        <f>VoseBernoulli(0.5)</f>
        <v/>
      </c>
      <c r="E90" s="22">
        <f>VoseBernoulli(0.5)</f>
        <v/>
      </c>
      <c r="F90" s="21">
        <f>SUMPRODUCT(B90:D90)</f>
        <v/>
      </c>
      <c r="G90" s="21">
        <f>SUMPRODUCT(B90:D90,C90:E90)</f>
        <v/>
      </c>
      <c r="H90" s="23">
        <f>IF(F90=0,"",G90/F90)</f>
        <v/>
      </c>
    </row>
    <row r="91">
      <c r="A91" s="21" t="n">
        <v>87</v>
      </c>
      <c r="B91" s="22">
        <f>VoseBernoulli(0.5)</f>
        <v/>
      </c>
      <c r="C91" s="22">
        <f>VoseBernoulli(0.5)</f>
        <v/>
      </c>
      <c r="D91" s="22">
        <f>VoseBernoulli(0.5)</f>
        <v/>
      </c>
      <c r="E91" s="22">
        <f>VoseBernoulli(0.5)</f>
        <v/>
      </c>
      <c r="F91" s="21">
        <f>SUMPRODUCT(B91:D91)</f>
        <v/>
      </c>
      <c r="G91" s="21">
        <f>SUMPRODUCT(B91:D91,C91:E91)</f>
        <v/>
      </c>
      <c r="H91" s="23">
        <f>IF(F91=0,"",G91/F91)</f>
        <v/>
      </c>
    </row>
    <row r="92">
      <c r="A92" s="21" t="n">
        <v>88</v>
      </c>
      <c r="B92" s="22">
        <f>VoseBernoulli(0.5)</f>
        <v/>
      </c>
      <c r="C92" s="22">
        <f>VoseBernoulli(0.5)</f>
        <v/>
      </c>
      <c r="D92" s="22">
        <f>VoseBernoulli(0.5)</f>
        <v/>
      </c>
      <c r="E92" s="22">
        <f>VoseBernoulli(0.5)</f>
        <v/>
      </c>
      <c r="F92" s="21">
        <f>SUMPRODUCT(B92:D92)</f>
        <v/>
      </c>
      <c r="G92" s="21">
        <f>SUMPRODUCT(B92:D92,C92:E92)</f>
        <v/>
      </c>
      <c r="H92" s="23">
        <f>IF(F92=0,"",G92/F92)</f>
        <v/>
      </c>
    </row>
    <row r="93">
      <c r="A93" s="21" t="n">
        <v>89</v>
      </c>
      <c r="B93" s="22">
        <f>VoseBernoulli(0.5)</f>
        <v/>
      </c>
      <c r="C93" s="22">
        <f>VoseBernoulli(0.5)</f>
        <v/>
      </c>
      <c r="D93" s="22">
        <f>VoseBernoulli(0.5)</f>
        <v/>
      </c>
      <c r="E93" s="22">
        <f>VoseBernoulli(0.5)</f>
        <v/>
      </c>
      <c r="F93" s="21">
        <f>SUMPRODUCT(B93:D93)</f>
        <v/>
      </c>
      <c r="G93" s="21">
        <f>SUMPRODUCT(B93:D93,C93:E93)</f>
        <v/>
      </c>
      <c r="H93" s="23">
        <f>IF(F93=0,"",G93/F93)</f>
        <v/>
      </c>
    </row>
    <row r="94">
      <c r="A94" s="21" t="n">
        <v>90</v>
      </c>
      <c r="B94" s="22">
        <f>VoseBernoulli(0.5)</f>
        <v/>
      </c>
      <c r="C94" s="22">
        <f>VoseBernoulli(0.5)</f>
        <v/>
      </c>
      <c r="D94" s="22">
        <f>VoseBernoulli(0.5)</f>
        <v/>
      </c>
      <c r="E94" s="22">
        <f>VoseBernoulli(0.5)</f>
        <v/>
      </c>
      <c r="F94" s="21">
        <f>SUMPRODUCT(B94:D94)</f>
        <v/>
      </c>
      <c r="G94" s="21">
        <f>SUMPRODUCT(B94:D94,C94:E94)</f>
        <v/>
      </c>
      <c r="H94" s="23">
        <f>IF(F94=0,"",G94/F94)</f>
        <v/>
      </c>
    </row>
    <row r="95">
      <c r="A95" s="21" t="n">
        <v>91</v>
      </c>
      <c r="B95" s="22">
        <f>VoseBernoulli(0.5)</f>
        <v/>
      </c>
      <c r="C95" s="22">
        <f>VoseBernoulli(0.5)</f>
        <v/>
      </c>
      <c r="D95" s="22">
        <f>VoseBernoulli(0.5)</f>
        <v/>
      </c>
      <c r="E95" s="22">
        <f>VoseBernoulli(0.5)</f>
        <v/>
      </c>
      <c r="F95" s="21">
        <f>SUMPRODUCT(B95:D95)</f>
        <v/>
      </c>
      <c r="G95" s="21">
        <f>SUMPRODUCT(B95:D95,C95:E95)</f>
        <v/>
      </c>
      <c r="H95" s="23">
        <f>IF(F95=0,"",G95/F95)</f>
        <v/>
      </c>
    </row>
    <row r="96">
      <c r="A96" s="21" t="n">
        <v>92</v>
      </c>
      <c r="B96" s="22">
        <f>VoseBernoulli(0.5)</f>
        <v/>
      </c>
      <c r="C96" s="22">
        <f>VoseBernoulli(0.5)</f>
        <v/>
      </c>
      <c r="D96" s="22">
        <f>VoseBernoulli(0.5)</f>
        <v/>
      </c>
      <c r="E96" s="22">
        <f>VoseBernoulli(0.5)</f>
        <v/>
      </c>
      <c r="F96" s="21">
        <f>SUMPRODUCT(B96:D96)</f>
        <v/>
      </c>
      <c r="G96" s="21">
        <f>SUMPRODUCT(B96:D96,C96:E96)</f>
        <v/>
      </c>
      <c r="H96" s="23">
        <f>IF(F96=0,"",G96/F96)</f>
        <v/>
      </c>
    </row>
    <row r="97">
      <c r="A97" s="21" t="n">
        <v>93</v>
      </c>
      <c r="B97" s="22">
        <f>VoseBernoulli(0.5)</f>
        <v/>
      </c>
      <c r="C97" s="22">
        <f>VoseBernoulli(0.5)</f>
        <v/>
      </c>
      <c r="D97" s="22">
        <f>VoseBernoulli(0.5)</f>
        <v/>
      </c>
      <c r="E97" s="22">
        <f>VoseBernoulli(0.5)</f>
        <v/>
      </c>
      <c r="F97" s="21">
        <f>SUMPRODUCT(B97:D97)</f>
        <v/>
      </c>
      <c r="G97" s="21">
        <f>SUMPRODUCT(B97:D97,C97:E97)</f>
        <v/>
      </c>
      <c r="H97" s="23">
        <f>IF(F97=0,"",G97/F97)</f>
        <v/>
      </c>
    </row>
    <row r="98">
      <c r="A98" s="21" t="n">
        <v>94</v>
      </c>
      <c r="B98" s="22">
        <f>VoseBernoulli(0.5)</f>
        <v/>
      </c>
      <c r="C98" s="22">
        <f>VoseBernoulli(0.5)</f>
        <v/>
      </c>
      <c r="D98" s="22">
        <f>VoseBernoulli(0.5)</f>
        <v/>
      </c>
      <c r="E98" s="22">
        <f>VoseBernoulli(0.5)</f>
        <v/>
      </c>
      <c r="F98" s="21">
        <f>SUMPRODUCT(B98:D98)</f>
        <v/>
      </c>
      <c r="G98" s="21">
        <f>SUMPRODUCT(B98:D98,C98:E98)</f>
        <v/>
      </c>
      <c r="H98" s="23">
        <f>IF(F98=0,"",G98/F98)</f>
        <v/>
      </c>
    </row>
    <row r="99">
      <c r="A99" s="21" t="n">
        <v>95</v>
      </c>
      <c r="B99" s="22">
        <f>VoseBernoulli(0.5)</f>
        <v/>
      </c>
      <c r="C99" s="22">
        <f>VoseBernoulli(0.5)</f>
        <v/>
      </c>
      <c r="D99" s="22">
        <f>VoseBernoulli(0.5)</f>
        <v/>
      </c>
      <c r="E99" s="22">
        <f>VoseBernoulli(0.5)</f>
        <v/>
      </c>
      <c r="F99" s="21">
        <f>SUMPRODUCT(B99:D99)</f>
        <v/>
      </c>
      <c r="G99" s="21">
        <f>SUMPRODUCT(B99:D99,C99:E99)</f>
        <v/>
      </c>
      <c r="H99" s="23">
        <f>IF(F99=0,"",G99/F99)</f>
        <v/>
      </c>
    </row>
    <row r="100">
      <c r="A100" s="21" t="n">
        <v>96</v>
      </c>
      <c r="B100" s="22">
        <f>VoseBernoulli(0.5)</f>
        <v/>
      </c>
      <c r="C100" s="22">
        <f>VoseBernoulli(0.5)</f>
        <v/>
      </c>
      <c r="D100" s="22">
        <f>VoseBernoulli(0.5)</f>
        <v/>
      </c>
      <c r="E100" s="22">
        <f>VoseBernoulli(0.5)</f>
        <v/>
      </c>
      <c r="F100" s="21">
        <f>SUMPRODUCT(B100:D100)</f>
        <v/>
      </c>
      <c r="G100" s="21">
        <f>SUMPRODUCT(B100:D100,C100:E100)</f>
        <v/>
      </c>
      <c r="H100" s="23">
        <f>IF(F100=0,"",G100/F100)</f>
        <v/>
      </c>
    </row>
    <row r="101">
      <c r="A101" s="21" t="n">
        <v>97</v>
      </c>
      <c r="B101" s="22">
        <f>VoseBernoulli(0.5)</f>
        <v/>
      </c>
      <c r="C101" s="22">
        <f>VoseBernoulli(0.5)</f>
        <v/>
      </c>
      <c r="D101" s="22">
        <f>VoseBernoulli(0.5)</f>
        <v/>
      </c>
      <c r="E101" s="22">
        <f>VoseBernoulli(0.5)</f>
        <v/>
      </c>
      <c r="F101" s="21">
        <f>SUMPRODUCT(B101:D101)</f>
        <v/>
      </c>
      <c r="G101" s="21">
        <f>SUMPRODUCT(B101:D101,C101:E101)</f>
        <v/>
      </c>
      <c r="H101" s="23">
        <f>IF(F101=0,"",G101/F101)</f>
        <v/>
      </c>
    </row>
    <row r="102">
      <c r="A102" s="21" t="n">
        <v>98</v>
      </c>
      <c r="B102" s="22">
        <f>VoseBernoulli(0.5)</f>
        <v/>
      </c>
      <c r="C102" s="22">
        <f>VoseBernoulli(0.5)</f>
        <v/>
      </c>
      <c r="D102" s="22">
        <f>VoseBernoulli(0.5)</f>
        <v/>
      </c>
      <c r="E102" s="22">
        <f>VoseBernoulli(0.5)</f>
        <v/>
      </c>
      <c r="F102" s="21">
        <f>SUMPRODUCT(B102:D102)</f>
        <v/>
      </c>
      <c r="G102" s="21">
        <f>SUMPRODUCT(B102:D102,C102:E102)</f>
        <v/>
      </c>
      <c r="H102" s="23">
        <f>IF(F102=0,"",G102/F102)</f>
        <v/>
      </c>
    </row>
    <row r="103">
      <c r="A103" s="21" t="n">
        <v>99</v>
      </c>
      <c r="B103" s="22">
        <f>VoseBernoulli(0.5)</f>
        <v/>
      </c>
      <c r="C103" s="22">
        <f>VoseBernoulli(0.5)</f>
        <v/>
      </c>
      <c r="D103" s="22">
        <f>VoseBernoulli(0.5)</f>
        <v/>
      </c>
      <c r="E103" s="22">
        <f>VoseBernoulli(0.5)</f>
        <v/>
      </c>
      <c r="F103" s="21">
        <f>SUMPRODUCT(B103:D103)</f>
        <v/>
      </c>
      <c r="G103" s="21">
        <f>SUMPRODUCT(B103:D103,C103:E103)</f>
        <v/>
      </c>
      <c r="H103" s="23">
        <f>IF(F103=0,"",G103/F103)</f>
        <v/>
      </c>
    </row>
    <row r="104">
      <c r="A104" s="21" t="n">
        <v>100</v>
      </c>
      <c r="B104" s="22">
        <f>VoseBernoulli(0.5)</f>
        <v/>
      </c>
      <c r="C104" s="22">
        <f>VoseBernoulli(0.5)</f>
        <v/>
      </c>
      <c r="D104" s="22">
        <f>VoseBernoulli(0.5)</f>
        <v/>
      </c>
      <c r="E104" s="22">
        <f>VoseBernoulli(0.5)</f>
        <v/>
      </c>
      <c r="F104" s="21">
        <f>SUMPRODUCT(B104:D104)</f>
        <v/>
      </c>
      <c r="G104" s="21">
        <f>SUMPRODUCT(B104:D104,C104:E104)</f>
        <v/>
      </c>
      <c r="H104" s="23">
        <f>IF(F104=0,"",G104/F104)</f>
        <v/>
      </c>
    </row>
    <row r="105">
      <c r="A105" s="21" t="n">
        <v>101</v>
      </c>
      <c r="B105" s="22">
        <f>VoseBernoulli(0.5)</f>
        <v/>
      </c>
      <c r="C105" s="22">
        <f>VoseBernoulli(0.5)</f>
        <v/>
      </c>
      <c r="D105" s="22">
        <f>VoseBernoulli(0.5)</f>
        <v/>
      </c>
      <c r="E105" s="22">
        <f>VoseBernoulli(0.5)</f>
        <v/>
      </c>
      <c r="F105" s="21">
        <f>SUMPRODUCT(B105:D105)</f>
        <v/>
      </c>
      <c r="G105" s="21">
        <f>SUMPRODUCT(B105:D105,C105:E105)</f>
        <v/>
      </c>
      <c r="H105" s="23">
        <f>IF(F105=0,"",G105/F105)</f>
        <v/>
      </c>
    </row>
    <row r="106">
      <c r="A106" s="21" t="n">
        <v>102</v>
      </c>
      <c r="B106" s="22">
        <f>VoseBernoulli(0.5)</f>
        <v/>
      </c>
      <c r="C106" s="22">
        <f>VoseBernoulli(0.5)</f>
        <v/>
      </c>
      <c r="D106" s="22">
        <f>VoseBernoulli(0.5)</f>
        <v/>
      </c>
      <c r="E106" s="22">
        <f>VoseBernoulli(0.5)</f>
        <v/>
      </c>
      <c r="F106" s="21">
        <f>SUMPRODUCT(B106:D106)</f>
        <v/>
      </c>
      <c r="G106" s="21">
        <f>SUMPRODUCT(B106:D106,C106:E106)</f>
        <v/>
      </c>
      <c r="H106" s="23">
        <f>IF(F106=0,"",G106/F106)</f>
        <v/>
      </c>
    </row>
    <row r="107">
      <c r="A107" s="21" t="n">
        <v>103</v>
      </c>
      <c r="B107" s="22">
        <f>VoseBernoulli(0.5)</f>
        <v/>
      </c>
      <c r="C107" s="22">
        <f>VoseBernoulli(0.5)</f>
        <v/>
      </c>
      <c r="D107" s="22">
        <f>VoseBernoulli(0.5)</f>
        <v/>
      </c>
      <c r="E107" s="22">
        <f>VoseBernoulli(0.5)</f>
        <v/>
      </c>
      <c r="F107" s="21">
        <f>SUMPRODUCT(B107:D107)</f>
        <v/>
      </c>
      <c r="G107" s="21">
        <f>SUMPRODUCT(B107:D107,C107:E107)</f>
        <v/>
      </c>
      <c r="H107" s="23">
        <f>IF(F107=0,"",G107/F107)</f>
        <v/>
      </c>
    </row>
    <row r="108">
      <c r="A108" s="21" t="n">
        <v>104</v>
      </c>
      <c r="B108" s="22">
        <f>VoseBernoulli(0.5)</f>
        <v/>
      </c>
      <c r="C108" s="22">
        <f>VoseBernoulli(0.5)</f>
        <v/>
      </c>
      <c r="D108" s="22">
        <f>VoseBernoulli(0.5)</f>
        <v/>
      </c>
      <c r="E108" s="22">
        <f>VoseBernoulli(0.5)</f>
        <v/>
      </c>
      <c r="F108" s="21">
        <f>SUMPRODUCT(B108:D108)</f>
        <v/>
      </c>
      <c r="G108" s="21">
        <f>SUMPRODUCT(B108:D108,C108:E108)</f>
        <v/>
      </c>
      <c r="H108" s="23">
        <f>IF(F108=0,"",G108/F108)</f>
        <v/>
      </c>
    </row>
    <row r="109">
      <c r="A109" s="21" t="n">
        <v>105</v>
      </c>
      <c r="B109" s="22">
        <f>VoseBernoulli(0.5)</f>
        <v/>
      </c>
      <c r="C109" s="22">
        <f>VoseBernoulli(0.5)</f>
        <v/>
      </c>
      <c r="D109" s="22">
        <f>VoseBernoulli(0.5)</f>
        <v/>
      </c>
      <c r="E109" s="22">
        <f>VoseBernoulli(0.5)</f>
        <v/>
      </c>
      <c r="F109" s="21">
        <f>SUMPRODUCT(B109:D109)</f>
        <v/>
      </c>
      <c r="G109" s="21">
        <f>SUMPRODUCT(B109:D109,C109:E109)</f>
        <v/>
      </c>
      <c r="H109" s="23">
        <f>IF(F109=0,"",G109/F109)</f>
        <v/>
      </c>
    </row>
    <row r="110">
      <c r="A110" s="21" t="n">
        <v>106</v>
      </c>
      <c r="B110" s="22">
        <f>VoseBernoulli(0.5)</f>
        <v/>
      </c>
      <c r="C110" s="22">
        <f>VoseBernoulli(0.5)</f>
        <v/>
      </c>
      <c r="D110" s="22">
        <f>VoseBernoulli(0.5)</f>
        <v/>
      </c>
      <c r="E110" s="22">
        <f>VoseBernoulli(0.5)</f>
        <v/>
      </c>
      <c r="F110" s="21">
        <f>SUMPRODUCT(B110:D110)</f>
        <v/>
      </c>
      <c r="G110" s="21">
        <f>SUMPRODUCT(B110:D110,C110:E110)</f>
        <v/>
      </c>
      <c r="H110" s="23">
        <f>IF(F110=0,"",G110/F110)</f>
        <v/>
      </c>
    </row>
    <row r="111">
      <c r="A111" s="21" t="n">
        <v>107</v>
      </c>
      <c r="B111" s="22">
        <f>VoseBernoulli(0.5)</f>
        <v/>
      </c>
      <c r="C111" s="22">
        <f>VoseBernoulli(0.5)</f>
        <v/>
      </c>
      <c r="D111" s="22">
        <f>VoseBernoulli(0.5)</f>
        <v/>
      </c>
      <c r="E111" s="22">
        <f>VoseBernoulli(0.5)</f>
        <v/>
      </c>
      <c r="F111" s="21">
        <f>SUMPRODUCT(B111:D111)</f>
        <v/>
      </c>
      <c r="G111" s="21">
        <f>SUMPRODUCT(B111:D111,C111:E111)</f>
        <v/>
      </c>
      <c r="H111" s="23">
        <f>IF(F111=0,"",G111/F111)</f>
        <v/>
      </c>
    </row>
    <row r="112">
      <c r="A112" s="21" t="n">
        <v>108</v>
      </c>
      <c r="B112" s="22">
        <f>VoseBernoulli(0.5)</f>
        <v/>
      </c>
      <c r="C112" s="22">
        <f>VoseBernoulli(0.5)</f>
        <v/>
      </c>
      <c r="D112" s="22">
        <f>VoseBernoulli(0.5)</f>
        <v/>
      </c>
      <c r="E112" s="22">
        <f>VoseBernoulli(0.5)</f>
        <v/>
      </c>
      <c r="F112" s="21">
        <f>SUMPRODUCT(B112:D112)</f>
        <v/>
      </c>
      <c r="G112" s="21">
        <f>SUMPRODUCT(B112:D112,C112:E112)</f>
        <v/>
      </c>
      <c r="H112" s="23">
        <f>IF(F112=0,"",G112/F112)</f>
        <v/>
      </c>
    </row>
    <row r="113">
      <c r="A113" s="21" t="n">
        <v>109</v>
      </c>
      <c r="B113" s="22">
        <f>VoseBernoulli(0.5)</f>
        <v/>
      </c>
      <c r="C113" s="22">
        <f>VoseBernoulli(0.5)</f>
        <v/>
      </c>
      <c r="D113" s="22">
        <f>VoseBernoulli(0.5)</f>
        <v/>
      </c>
      <c r="E113" s="22">
        <f>VoseBernoulli(0.5)</f>
        <v/>
      </c>
      <c r="F113" s="21">
        <f>SUMPRODUCT(B113:D113)</f>
        <v/>
      </c>
      <c r="G113" s="21">
        <f>SUMPRODUCT(B113:D113,C113:E113)</f>
        <v/>
      </c>
      <c r="H113" s="23">
        <f>IF(F113=0,"",G113/F113)</f>
        <v/>
      </c>
    </row>
    <row r="114">
      <c r="A114" s="21" t="n">
        <v>110</v>
      </c>
      <c r="B114" s="22">
        <f>VoseBernoulli(0.5)</f>
        <v/>
      </c>
      <c r="C114" s="22">
        <f>VoseBernoulli(0.5)</f>
        <v/>
      </c>
      <c r="D114" s="22">
        <f>VoseBernoulli(0.5)</f>
        <v/>
      </c>
      <c r="E114" s="22">
        <f>VoseBernoulli(0.5)</f>
        <v/>
      </c>
      <c r="F114" s="21">
        <f>SUMPRODUCT(B114:D114)</f>
        <v/>
      </c>
      <c r="G114" s="21">
        <f>SUMPRODUCT(B114:D114,C114:E114)</f>
        <v/>
      </c>
      <c r="H114" s="23">
        <f>IF(F114=0,"",G114/F114)</f>
        <v/>
      </c>
    </row>
    <row r="115">
      <c r="A115" s="21" t="n">
        <v>111</v>
      </c>
      <c r="B115" s="22">
        <f>VoseBernoulli(0.5)</f>
        <v/>
      </c>
      <c r="C115" s="22">
        <f>VoseBernoulli(0.5)</f>
        <v/>
      </c>
      <c r="D115" s="22">
        <f>VoseBernoulli(0.5)</f>
        <v/>
      </c>
      <c r="E115" s="22">
        <f>VoseBernoulli(0.5)</f>
        <v/>
      </c>
      <c r="F115" s="21">
        <f>SUMPRODUCT(B115:D115)</f>
        <v/>
      </c>
      <c r="G115" s="21">
        <f>SUMPRODUCT(B115:D115,C115:E115)</f>
        <v/>
      </c>
      <c r="H115" s="23">
        <f>IF(F115=0,"",G115/F115)</f>
        <v/>
      </c>
    </row>
    <row r="116">
      <c r="A116" s="21" t="n">
        <v>112</v>
      </c>
      <c r="B116" s="22">
        <f>VoseBernoulli(0.5)</f>
        <v/>
      </c>
      <c r="C116" s="22">
        <f>VoseBernoulli(0.5)</f>
        <v/>
      </c>
      <c r="D116" s="22">
        <f>VoseBernoulli(0.5)</f>
        <v/>
      </c>
      <c r="E116" s="22">
        <f>VoseBernoulli(0.5)</f>
        <v/>
      </c>
      <c r="F116" s="21">
        <f>SUMPRODUCT(B116:D116)</f>
        <v/>
      </c>
      <c r="G116" s="21">
        <f>SUMPRODUCT(B116:D116,C116:E116)</f>
        <v/>
      </c>
      <c r="H116" s="23">
        <f>IF(F116=0,"",G116/F116)</f>
        <v/>
      </c>
    </row>
    <row r="117">
      <c r="A117" s="21" t="n">
        <v>113</v>
      </c>
      <c r="B117" s="22">
        <f>VoseBernoulli(0.5)</f>
        <v/>
      </c>
      <c r="C117" s="22">
        <f>VoseBernoulli(0.5)</f>
        <v/>
      </c>
      <c r="D117" s="22">
        <f>VoseBernoulli(0.5)</f>
        <v/>
      </c>
      <c r="E117" s="22">
        <f>VoseBernoulli(0.5)</f>
        <v/>
      </c>
      <c r="F117" s="21">
        <f>SUMPRODUCT(B117:D117)</f>
        <v/>
      </c>
      <c r="G117" s="21">
        <f>SUMPRODUCT(B117:D117,C117:E117)</f>
        <v/>
      </c>
      <c r="H117" s="23">
        <f>IF(F117=0,"",G117/F117)</f>
        <v/>
      </c>
    </row>
    <row r="118">
      <c r="A118" s="21" t="n">
        <v>114</v>
      </c>
      <c r="B118" s="22">
        <f>VoseBernoulli(0.5)</f>
        <v/>
      </c>
      <c r="C118" s="22">
        <f>VoseBernoulli(0.5)</f>
        <v/>
      </c>
      <c r="D118" s="22">
        <f>VoseBernoulli(0.5)</f>
        <v/>
      </c>
      <c r="E118" s="22">
        <f>VoseBernoulli(0.5)</f>
        <v/>
      </c>
      <c r="F118" s="21">
        <f>SUMPRODUCT(B118:D118)</f>
        <v/>
      </c>
      <c r="G118" s="21">
        <f>SUMPRODUCT(B118:D118,C118:E118)</f>
        <v/>
      </c>
      <c r="H118" s="23">
        <f>IF(F118=0,"",G118/F118)</f>
        <v/>
      </c>
    </row>
    <row r="119">
      <c r="A119" s="21" t="n">
        <v>115</v>
      </c>
      <c r="B119" s="22">
        <f>VoseBernoulli(0.5)</f>
        <v/>
      </c>
      <c r="C119" s="22">
        <f>VoseBernoulli(0.5)</f>
        <v/>
      </c>
      <c r="D119" s="22">
        <f>VoseBernoulli(0.5)</f>
        <v/>
      </c>
      <c r="E119" s="22">
        <f>VoseBernoulli(0.5)</f>
        <v/>
      </c>
      <c r="F119" s="21">
        <f>SUMPRODUCT(B119:D119)</f>
        <v/>
      </c>
      <c r="G119" s="21">
        <f>SUMPRODUCT(B119:D119,C119:E119)</f>
        <v/>
      </c>
      <c r="H119" s="23">
        <f>IF(F119=0,"",G119/F119)</f>
        <v/>
      </c>
    </row>
    <row r="120">
      <c r="A120" s="21" t="n">
        <v>116</v>
      </c>
      <c r="B120" s="22">
        <f>VoseBernoulli(0.5)</f>
        <v/>
      </c>
      <c r="C120" s="22">
        <f>VoseBernoulli(0.5)</f>
        <v/>
      </c>
      <c r="D120" s="22">
        <f>VoseBernoulli(0.5)</f>
        <v/>
      </c>
      <c r="E120" s="22">
        <f>VoseBernoulli(0.5)</f>
        <v/>
      </c>
      <c r="F120" s="21">
        <f>SUMPRODUCT(B120:D120)</f>
        <v/>
      </c>
      <c r="G120" s="21">
        <f>SUMPRODUCT(B120:D120,C120:E120)</f>
        <v/>
      </c>
      <c r="H120" s="23">
        <f>IF(F120=0,"",G120/F120)</f>
        <v/>
      </c>
    </row>
    <row r="121">
      <c r="A121" s="21" t="n">
        <v>117</v>
      </c>
      <c r="B121" s="22">
        <f>VoseBernoulli(0.5)</f>
        <v/>
      </c>
      <c r="C121" s="22">
        <f>VoseBernoulli(0.5)</f>
        <v/>
      </c>
      <c r="D121" s="22">
        <f>VoseBernoulli(0.5)</f>
        <v/>
      </c>
      <c r="E121" s="22">
        <f>VoseBernoulli(0.5)</f>
        <v/>
      </c>
      <c r="F121" s="21">
        <f>SUMPRODUCT(B121:D121)</f>
        <v/>
      </c>
      <c r="G121" s="21">
        <f>SUMPRODUCT(B121:D121,C121:E121)</f>
        <v/>
      </c>
      <c r="H121" s="23">
        <f>IF(F121=0,"",G121/F121)</f>
        <v/>
      </c>
    </row>
    <row r="122">
      <c r="A122" s="21" t="n">
        <v>118</v>
      </c>
      <c r="B122" s="22">
        <f>VoseBernoulli(0.5)</f>
        <v/>
      </c>
      <c r="C122" s="22">
        <f>VoseBernoulli(0.5)</f>
        <v/>
      </c>
      <c r="D122" s="22">
        <f>VoseBernoulli(0.5)</f>
        <v/>
      </c>
      <c r="E122" s="22">
        <f>VoseBernoulli(0.5)</f>
        <v/>
      </c>
      <c r="F122" s="21">
        <f>SUMPRODUCT(B122:D122)</f>
        <v/>
      </c>
      <c r="G122" s="21">
        <f>SUMPRODUCT(B122:D122,C122:E122)</f>
        <v/>
      </c>
      <c r="H122" s="23">
        <f>IF(F122=0,"",G122/F122)</f>
        <v/>
      </c>
    </row>
    <row r="123">
      <c r="A123" s="21" t="n">
        <v>119</v>
      </c>
      <c r="B123" s="22">
        <f>VoseBernoulli(0.5)</f>
        <v/>
      </c>
      <c r="C123" s="22">
        <f>VoseBernoulli(0.5)</f>
        <v/>
      </c>
      <c r="D123" s="22">
        <f>VoseBernoulli(0.5)</f>
        <v/>
      </c>
      <c r="E123" s="22">
        <f>VoseBernoulli(0.5)</f>
        <v/>
      </c>
      <c r="F123" s="21">
        <f>SUMPRODUCT(B123:D123)</f>
        <v/>
      </c>
      <c r="G123" s="21">
        <f>SUMPRODUCT(B123:D123,C123:E123)</f>
        <v/>
      </c>
      <c r="H123" s="23">
        <f>IF(F123=0,"",G123/F123)</f>
        <v/>
      </c>
    </row>
    <row r="124">
      <c r="A124" s="21" t="n">
        <v>120</v>
      </c>
      <c r="B124" s="22">
        <f>VoseBernoulli(0.5)</f>
        <v/>
      </c>
      <c r="C124" s="22">
        <f>VoseBernoulli(0.5)</f>
        <v/>
      </c>
      <c r="D124" s="22">
        <f>VoseBernoulli(0.5)</f>
        <v/>
      </c>
      <c r="E124" s="22">
        <f>VoseBernoulli(0.5)</f>
        <v/>
      </c>
      <c r="F124" s="21">
        <f>SUMPRODUCT(B124:D124)</f>
        <v/>
      </c>
      <c r="G124" s="21">
        <f>SUMPRODUCT(B124:D124,C124:E124)</f>
        <v/>
      </c>
      <c r="H124" s="23">
        <f>IF(F124=0,"",G124/F124)</f>
        <v/>
      </c>
    </row>
    <row r="125">
      <c r="A125" s="21" t="n">
        <v>121</v>
      </c>
      <c r="B125" s="22">
        <f>VoseBernoulli(0.5)</f>
        <v/>
      </c>
      <c r="C125" s="22">
        <f>VoseBernoulli(0.5)</f>
        <v/>
      </c>
      <c r="D125" s="22">
        <f>VoseBernoulli(0.5)</f>
        <v/>
      </c>
      <c r="E125" s="22">
        <f>VoseBernoulli(0.5)</f>
        <v/>
      </c>
      <c r="F125" s="21">
        <f>SUMPRODUCT(B125:D125)</f>
        <v/>
      </c>
      <c r="G125" s="21">
        <f>SUMPRODUCT(B125:D125,C125:E125)</f>
        <v/>
      </c>
      <c r="H125" s="23">
        <f>IF(F125=0,"",G125/F125)</f>
        <v/>
      </c>
    </row>
    <row r="126">
      <c r="A126" s="21" t="n">
        <v>122</v>
      </c>
      <c r="B126" s="22">
        <f>VoseBernoulli(0.5)</f>
        <v/>
      </c>
      <c r="C126" s="22">
        <f>VoseBernoulli(0.5)</f>
        <v/>
      </c>
      <c r="D126" s="22">
        <f>VoseBernoulli(0.5)</f>
        <v/>
      </c>
      <c r="E126" s="22">
        <f>VoseBernoulli(0.5)</f>
        <v/>
      </c>
      <c r="F126" s="21">
        <f>SUMPRODUCT(B126:D126)</f>
        <v/>
      </c>
      <c r="G126" s="21">
        <f>SUMPRODUCT(B126:D126,C126:E126)</f>
        <v/>
      </c>
      <c r="H126" s="23">
        <f>IF(F126=0,"",G126/F126)</f>
        <v/>
      </c>
    </row>
    <row r="127">
      <c r="A127" s="21" t="n">
        <v>123</v>
      </c>
      <c r="B127" s="22">
        <f>VoseBernoulli(0.5)</f>
        <v/>
      </c>
      <c r="C127" s="22">
        <f>VoseBernoulli(0.5)</f>
        <v/>
      </c>
      <c r="D127" s="22">
        <f>VoseBernoulli(0.5)</f>
        <v/>
      </c>
      <c r="E127" s="22">
        <f>VoseBernoulli(0.5)</f>
        <v/>
      </c>
      <c r="F127" s="21">
        <f>SUMPRODUCT(B127:D127)</f>
        <v/>
      </c>
      <c r="G127" s="21">
        <f>SUMPRODUCT(B127:D127,C127:E127)</f>
        <v/>
      </c>
      <c r="H127" s="23">
        <f>IF(F127=0,"",G127/F127)</f>
        <v/>
      </c>
    </row>
    <row r="128">
      <c r="A128" s="21" t="n">
        <v>124</v>
      </c>
      <c r="B128" s="22">
        <f>VoseBernoulli(0.5)</f>
        <v/>
      </c>
      <c r="C128" s="22">
        <f>VoseBernoulli(0.5)</f>
        <v/>
      </c>
      <c r="D128" s="22">
        <f>VoseBernoulli(0.5)</f>
        <v/>
      </c>
      <c r="E128" s="22">
        <f>VoseBernoulli(0.5)</f>
        <v/>
      </c>
      <c r="F128" s="21">
        <f>SUMPRODUCT(B128:D128)</f>
        <v/>
      </c>
      <c r="G128" s="21">
        <f>SUMPRODUCT(B128:D128,C128:E128)</f>
        <v/>
      </c>
      <c r="H128" s="23">
        <f>IF(F128=0,"",G128/F128)</f>
        <v/>
      </c>
    </row>
    <row r="129">
      <c r="A129" s="21" t="n">
        <v>125</v>
      </c>
      <c r="B129" s="22">
        <f>VoseBernoulli(0.5)</f>
        <v/>
      </c>
      <c r="C129" s="22">
        <f>VoseBernoulli(0.5)</f>
        <v/>
      </c>
      <c r="D129" s="22">
        <f>VoseBernoulli(0.5)</f>
        <v/>
      </c>
      <c r="E129" s="22">
        <f>VoseBernoulli(0.5)</f>
        <v/>
      </c>
      <c r="F129" s="21">
        <f>SUMPRODUCT(B129:D129)</f>
        <v/>
      </c>
      <c r="G129" s="21">
        <f>SUMPRODUCT(B129:D129,C129:E129)</f>
        <v/>
      </c>
      <c r="H129" s="23">
        <f>IF(F129=0,"",G129/F129)</f>
        <v/>
      </c>
    </row>
    <row r="130">
      <c r="A130" s="21" t="n">
        <v>126</v>
      </c>
      <c r="B130" s="22">
        <f>VoseBernoulli(0.5)</f>
        <v/>
      </c>
      <c r="C130" s="22">
        <f>VoseBernoulli(0.5)</f>
        <v/>
      </c>
      <c r="D130" s="22">
        <f>VoseBernoulli(0.5)</f>
        <v/>
      </c>
      <c r="E130" s="22">
        <f>VoseBernoulli(0.5)</f>
        <v/>
      </c>
      <c r="F130" s="21">
        <f>SUMPRODUCT(B130:D130)</f>
        <v/>
      </c>
      <c r="G130" s="21">
        <f>SUMPRODUCT(B130:D130,C130:E130)</f>
        <v/>
      </c>
      <c r="H130" s="23">
        <f>IF(F130=0,"",G130/F130)</f>
        <v/>
      </c>
    </row>
    <row r="131">
      <c r="A131" s="21" t="n">
        <v>127</v>
      </c>
      <c r="B131" s="22">
        <f>VoseBernoulli(0.5)</f>
        <v/>
      </c>
      <c r="C131" s="22">
        <f>VoseBernoulli(0.5)</f>
        <v/>
      </c>
      <c r="D131" s="22">
        <f>VoseBernoulli(0.5)</f>
        <v/>
      </c>
      <c r="E131" s="22">
        <f>VoseBernoulli(0.5)</f>
        <v/>
      </c>
      <c r="F131" s="21">
        <f>SUMPRODUCT(B131:D131)</f>
        <v/>
      </c>
      <c r="G131" s="21">
        <f>SUMPRODUCT(B131:D131,C131:E131)</f>
        <v/>
      </c>
      <c r="H131" s="23">
        <f>IF(F131=0,"",G131/F131)</f>
        <v/>
      </c>
    </row>
    <row r="132">
      <c r="A132" s="21" t="n">
        <v>128</v>
      </c>
      <c r="B132" s="22">
        <f>VoseBernoulli(0.5)</f>
        <v/>
      </c>
      <c r="C132" s="22">
        <f>VoseBernoulli(0.5)</f>
        <v/>
      </c>
      <c r="D132" s="22">
        <f>VoseBernoulli(0.5)</f>
        <v/>
      </c>
      <c r="E132" s="22">
        <f>VoseBernoulli(0.5)</f>
        <v/>
      </c>
      <c r="F132" s="21">
        <f>SUMPRODUCT(B132:D132)</f>
        <v/>
      </c>
      <c r="G132" s="21">
        <f>SUMPRODUCT(B132:D132,C132:E132)</f>
        <v/>
      </c>
      <c r="H132" s="23">
        <f>IF(F132=0,"",G132/F132)</f>
        <v/>
      </c>
    </row>
    <row r="133">
      <c r="A133" s="21" t="n">
        <v>129</v>
      </c>
      <c r="B133" s="22">
        <f>VoseBernoulli(0.5)</f>
        <v/>
      </c>
      <c r="C133" s="22">
        <f>VoseBernoulli(0.5)</f>
        <v/>
      </c>
      <c r="D133" s="22">
        <f>VoseBernoulli(0.5)</f>
        <v/>
      </c>
      <c r="E133" s="22">
        <f>VoseBernoulli(0.5)</f>
        <v/>
      </c>
      <c r="F133" s="21">
        <f>SUMPRODUCT(B133:D133)</f>
        <v/>
      </c>
      <c r="G133" s="21">
        <f>SUMPRODUCT(B133:D133,C133:E133)</f>
        <v/>
      </c>
      <c r="H133" s="23">
        <f>IF(F133=0,"",G133/F133)</f>
        <v/>
      </c>
    </row>
    <row r="134">
      <c r="A134" s="21" t="n">
        <v>130</v>
      </c>
      <c r="B134" s="22">
        <f>VoseBernoulli(0.5)</f>
        <v/>
      </c>
      <c r="C134" s="22">
        <f>VoseBernoulli(0.5)</f>
        <v/>
      </c>
      <c r="D134" s="22">
        <f>VoseBernoulli(0.5)</f>
        <v/>
      </c>
      <c r="E134" s="22">
        <f>VoseBernoulli(0.5)</f>
        <v/>
      </c>
      <c r="F134" s="21">
        <f>SUMPRODUCT(B134:D134)</f>
        <v/>
      </c>
      <c r="G134" s="21">
        <f>SUMPRODUCT(B134:D134,C134:E134)</f>
        <v/>
      </c>
      <c r="H134" s="23">
        <f>IF(F134=0,"",G134/F134)</f>
        <v/>
      </c>
    </row>
    <row r="135">
      <c r="A135" s="21" t="n">
        <v>131</v>
      </c>
      <c r="B135" s="22">
        <f>VoseBernoulli(0.5)</f>
        <v/>
      </c>
      <c r="C135" s="22">
        <f>VoseBernoulli(0.5)</f>
        <v/>
      </c>
      <c r="D135" s="22">
        <f>VoseBernoulli(0.5)</f>
        <v/>
      </c>
      <c r="E135" s="22">
        <f>VoseBernoulli(0.5)</f>
        <v/>
      </c>
      <c r="F135" s="21">
        <f>SUMPRODUCT(B135:D135)</f>
        <v/>
      </c>
      <c r="G135" s="21">
        <f>SUMPRODUCT(B135:D135,C135:E135)</f>
        <v/>
      </c>
      <c r="H135" s="23">
        <f>IF(F135=0,"",G135/F135)</f>
        <v/>
      </c>
    </row>
    <row r="136">
      <c r="A136" s="21" t="n">
        <v>132</v>
      </c>
      <c r="B136" s="22">
        <f>VoseBernoulli(0.5)</f>
        <v/>
      </c>
      <c r="C136" s="22">
        <f>VoseBernoulli(0.5)</f>
        <v/>
      </c>
      <c r="D136" s="22">
        <f>VoseBernoulli(0.5)</f>
        <v/>
      </c>
      <c r="E136" s="22">
        <f>VoseBernoulli(0.5)</f>
        <v/>
      </c>
      <c r="F136" s="21">
        <f>SUMPRODUCT(B136:D136)</f>
        <v/>
      </c>
      <c r="G136" s="21">
        <f>SUMPRODUCT(B136:D136,C136:E136)</f>
        <v/>
      </c>
      <c r="H136" s="23">
        <f>IF(F136=0,"",G136/F136)</f>
        <v/>
      </c>
    </row>
    <row r="137">
      <c r="A137" s="21" t="n">
        <v>133</v>
      </c>
      <c r="B137" s="22">
        <f>VoseBernoulli(0.5)</f>
        <v/>
      </c>
      <c r="C137" s="22">
        <f>VoseBernoulli(0.5)</f>
        <v/>
      </c>
      <c r="D137" s="22">
        <f>VoseBernoulli(0.5)</f>
        <v/>
      </c>
      <c r="E137" s="22">
        <f>VoseBernoulli(0.5)</f>
        <v/>
      </c>
      <c r="F137" s="21">
        <f>SUMPRODUCT(B137:D137)</f>
        <v/>
      </c>
      <c r="G137" s="21">
        <f>SUMPRODUCT(B137:D137,C137:E137)</f>
        <v/>
      </c>
      <c r="H137" s="23">
        <f>IF(F137=0,"",G137/F137)</f>
        <v/>
      </c>
    </row>
    <row r="138">
      <c r="A138" s="21" t="n">
        <v>134</v>
      </c>
      <c r="B138" s="22">
        <f>VoseBernoulli(0.5)</f>
        <v/>
      </c>
      <c r="C138" s="22">
        <f>VoseBernoulli(0.5)</f>
        <v/>
      </c>
      <c r="D138" s="22">
        <f>VoseBernoulli(0.5)</f>
        <v/>
      </c>
      <c r="E138" s="22">
        <f>VoseBernoulli(0.5)</f>
        <v/>
      </c>
      <c r="F138" s="21">
        <f>SUMPRODUCT(B138:D138)</f>
        <v/>
      </c>
      <c r="G138" s="21">
        <f>SUMPRODUCT(B138:D138,C138:E138)</f>
        <v/>
      </c>
      <c r="H138" s="23">
        <f>IF(F138=0,"",G138/F138)</f>
        <v/>
      </c>
    </row>
    <row r="139">
      <c r="A139" s="21" t="n">
        <v>135</v>
      </c>
      <c r="B139" s="22">
        <f>VoseBernoulli(0.5)</f>
        <v/>
      </c>
      <c r="C139" s="22">
        <f>VoseBernoulli(0.5)</f>
        <v/>
      </c>
      <c r="D139" s="22">
        <f>VoseBernoulli(0.5)</f>
        <v/>
      </c>
      <c r="E139" s="22">
        <f>VoseBernoulli(0.5)</f>
        <v/>
      </c>
      <c r="F139" s="21">
        <f>SUMPRODUCT(B139:D139)</f>
        <v/>
      </c>
      <c r="G139" s="21">
        <f>SUMPRODUCT(B139:D139,C139:E139)</f>
        <v/>
      </c>
      <c r="H139" s="23">
        <f>IF(F139=0,"",G139/F139)</f>
        <v/>
      </c>
    </row>
    <row r="140">
      <c r="A140" s="21" t="n">
        <v>136</v>
      </c>
      <c r="B140" s="22">
        <f>VoseBernoulli(0.5)</f>
        <v/>
      </c>
      <c r="C140" s="22">
        <f>VoseBernoulli(0.5)</f>
        <v/>
      </c>
      <c r="D140" s="22">
        <f>VoseBernoulli(0.5)</f>
        <v/>
      </c>
      <c r="E140" s="22">
        <f>VoseBernoulli(0.5)</f>
        <v/>
      </c>
      <c r="F140" s="21">
        <f>SUMPRODUCT(B140:D140)</f>
        <v/>
      </c>
      <c r="G140" s="21">
        <f>SUMPRODUCT(B140:D140,C140:E140)</f>
        <v/>
      </c>
      <c r="H140" s="23">
        <f>IF(F140=0,"",G140/F140)</f>
        <v/>
      </c>
    </row>
    <row r="141">
      <c r="A141" s="21" t="n">
        <v>137</v>
      </c>
      <c r="B141" s="22">
        <f>VoseBernoulli(0.5)</f>
        <v/>
      </c>
      <c r="C141" s="22">
        <f>VoseBernoulli(0.5)</f>
        <v/>
      </c>
      <c r="D141" s="22">
        <f>VoseBernoulli(0.5)</f>
        <v/>
      </c>
      <c r="E141" s="22">
        <f>VoseBernoulli(0.5)</f>
        <v/>
      </c>
      <c r="F141" s="21">
        <f>SUMPRODUCT(B141:D141)</f>
        <v/>
      </c>
      <c r="G141" s="21">
        <f>SUMPRODUCT(B141:D141,C141:E141)</f>
        <v/>
      </c>
      <c r="H141" s="23">
        <f>IF(F141=0,"",G141/F141)</f>
        <v/>
      </c>
    </row>
    <row r="142">
      <c r="A142" s="21" t="n">
        <v>138</v>
      </c>
      <c r="B142" s="22">
        <f>VoseBernoulli(0.5)</f>
        <v/>
      </c>
      <c r="C142" s="22">
        <f>VoseBernoulli(0.5)</f>
        <v/>
      </c>
      <c r="D142" s="22">
        <f>VoseBernoulli(0.5)</f>
        <v/>
      </c>
      <c r="E142" s="22">
        <f>VoseBernoulli(0.5)</f>
        <v/>
      </c>
      <c r="F142" s="21">
        <f>SUMPRODUCT(B142:D142)</f>
        <v/>
      </c>
      <c r="G142" s="21">
        <f>SUMPRODUCT(B142:D142,C142:E142)</f>
        <v/>
      </c>
      <c r="H142" s="23">
        <f>IF(F142=0,"",G142/F142)</f>
        <v/>
      </c>
    </row>
    <row r="143">
      <c r="A143" s="21" t="n">
        <v>139</v>
      </c>
      <c r="B143" s="22">
        <f>VoseBernoulli(0.5)</f>
        <v/>
      </c>
      <c r="C143" s="22">
        <f>VoseBernoulli(0.5)</f>
        <v/>
      </c>
      <c r="D143" s="22">
        <f>VoseBernoulli(0.5)</f>
        <v/>
      </c>
      <c r="E143" s="22">
        <f>VoseBernoulli(0.5)</f>
        <v/>
      </c>
      <c r="F143" s="21">
        <f>SUMPRODUCT(B143:D143)</f>
        <v/>
      </c>
      <c r="G143" s="21">
        <f>SUMPRODUCT(B143:D143,C143:E143)</f>
        <v/>
      </c>
      <c r="H143" s="23">
        <f>IF(F143=0,"",G143/F143)</f>
        <v/>
      </c>
    </row>
    <row r="144">
      <c r="A144" s="21" t="n">
        <v>140</v>
      </c>
      <c r="B144" s="22">
        <f>VoseBernoulli(0.5)</f>
        <v/>
      </c>
      <c r="C144" s="22">
        <f>VoseBernoulli(0.5)</f>
        <v/>
      </c>
      <c r="D144" s="22">
        <f>VoseBernoulli(0.5)</f>
        <v/>
      </c>
      <c r="E144" s="22">
        <f>VoseBernoulli(0.5)</f>
        <v/>
      </c>
      <c r="F144" s="21">
        <f>SUMPRODUCT(B144:D144)</f>
        <v/>
      </c>
      <c r="G144" s="21">
        <f>SUMPRODUCT(B144:D144,C144:E144)</f>
        <v/>
      </c>
      <c r="H144" s="23">
        <f>IF(F144=0,"",G144/F144)</f>
        <v/>
      </c>
    </row>
    <row r="145">
      <c r="A145" s="21" t="n">
        <v>141</v>
      </c>
      <c r="B145" s="22">
        <f>VoseBernoulli(0.5)</f>
        <v/>
      </c>
      <c r="C145" s="22">
        <f>VoseBernoulli(0.5)</f>
        <v/>
      </c>
      <c r="D145" s="22">
        <f>VoseBernoulli(0.5)</f>
        <v/>
      </c>
      <c r="E145" s="22">
        <f>VoseBernoulli(0.5)</f>
        <v/>
      </c>
      <c r="F145" s="21">
        <f>SUMPRODUCT(B145:D145)</f>
        <v/>
      </c>
      <c r="G145" s="21">
        <f>SUMPRODUCT(B145:D145,C145:E145)</f>
        <v/>
      </c>
      <c r="H145" s="23">
        <f>IF(F145=0,"",G145/F145)</f>
        <v/>
      </c>
    </row>
    <row r="146">
      <c r="A146" s="21" t="n">
        <v>142</v>
      </c>
      <c r="B146" s="22">
        <f>VoseBernoulli(0.5)</f>
        <v/>
      </c>
      <c r="C146" s="22">
        <f>VoseBernoulli(0.5)</f>
        <v/>
      </c>
      <c r="D146" s="22">
        <f>VoseBernoulli(0.5)</f>
        <v/>
      </c>
      <c r="E146" s="22">
        <f>VoseBernoulli(0.5)</f>
        <v/>
      </c>
      <c r="F146" s="21">
        <f>SUMPRODUCT(B146:D146)</f>
        <v/>
      </c>
      <c r="G146" s="21">
        <f>SUMPRODUCT(B146:D146,C146:E146)</f>
        <v/>
      </c>
      <c r="H146" s="23">
        <f>IF(F146=0,"",G146/F146)</f>
        <v/>
      </c>
    </row>
    <row r="147">
      <c r="A147" s="21" t="n">
        <v>143</v>
      </c>
      <c r="B147" s="22">
        <f>VoseBernoulli(0.5)</f>
        <v/>
      </c>
      <c r="C147" s="22">
        <f>VoseBernoulli(0.5)</f>
        <v/>
      </c>
      <c r="D147" s="22">
        <f>VoseBernoulli(0.5)</f>
        <v/>
      </c>
      <c r="E147" s="22">
        <f>VoseBernoulli(0.5)</f>
        <v/>
      </c>
      <c r="F147" s="21">
        <f>SUMPRODUCT(B147:D147)</f>
        <v/>
      </c>
      <c r="G147" s="21">
        <f>SUMPRODUCT(B147:D147,C147:E147)</f>
        <v/>
      </c>
      <c r="H147" s="23">
        <f>IF(F147=0,"",G147/F147)</f>
        <v/>
      </c>
    </row>
    <row r="148">
      <c r="A148" s="21" t="n">
        <v>144</v>
      </c>
      <c r="B148" s="22">
        <f>VoseBernoulli(0.5)</f>
        <v/>
      </c>
      <c r="C148" s="22">
        <f>VoseBernoulli(0.5)</f>
        <v/>
      </c>
      <c r="D148" s="22">
        <f>VoseBernoulli(0.5)</f>
        <v/>
      </c>
      <c r="E148" s="22">
        <f>VoseBernoulli(0.5)</f>
        <v/>
      </c>
      <c r="F148" s="21">
        <f>SUMPRODUCT(B148:D148)</f>
        <v/>
      </c>
      <c r="G148" s="21">
        <f>SUMPRODUCT(B148:D148,C148:E148)</f>
        <v/>
      </c>
      <c r="H148" s="23">
        <f>IF(F148=0,"",G148/F148)</f>
        <v/>
      </c>
    </row>
    <row r="149">
      <c r="A149" s="21" t="n">
        <v>145</v>
      </c>
      <c r="B149" s="22">
        <f>VoseBernoulli(0.5)</f>
        <v/>
      </c>
      <c r="C149" s="22">
        <f>VoseBernoulli(0.5)</f>
        <v/>
      </c>
      <c r="D149" s="22">
        <f>VoseBernoulli(0.5)</f>
        <v/>
      </c>
      <c r="E149" s="22">
        <f>VoseBernoulli(0.5)</f>
        <v/>
      </c>
      <c r="F149" s="21">
        <f>SUMPRODUCT(B149:D149)</f>
        <v/>
      </c>
      <c r="G149" s="21">
        <f>SUMPRODUCT(B149:D149,C149:E149)</f>
        <v/>
      </c>
      <c r="H149" s="23">
        <f>IF(F149=0,"",G149/F149)</f>
        <v/>
      </c>
    </row>
    <row r="150">
      <c r="A150" s="21" t="n">
        <v>146</v>
      </c>
      <c r="B150" s="22">
        <f>VoseBernoulli(0.5)</f>
        <v/>
      </c>
      <c r="C150" s="22">
        <f>VoseBernoulli(0.5)</f>
        <v/>
      </c>
      <c r="D150" s="22">
        <f>VoseBernoulli(0.5)</f>
        <v/>
      </c>
      <c r="E150" s="22">
        <f>VoseBernoulli(0.5)</f>
        <v/>
      </c>
      <c r="F150" s="21">
        <f>SUMPRODUCT(B150:D150)</f>
        <v/>
      </c>
      <c r="G150" s="21">
        <f>SUMPRODUCT(B150:D150,C150:E150)</f>
        <v/>
      </c>
      <c r="H150" s="23">
        <f>IF(F150=0,"",G150/F150)</f>
        <v/>
      </c>
    </row>
    <row r="151">
      <c r="A151" s="21" t="n">
        <v>147</v>
      </c>
      <c r="B151" s="22">
        <f>VoseBernoulli(0.5)</f>
        <v/>
      </c>
      <c r="C151" s="22">
        <f>VoseBernoulli(0.5)</f>
        <v/>
      </c>
      <c r="D151" s="22">
        <f>VoseBernoulli(0.5)</f>
        <v/>
      </c>
      <c r="E151" s="22">
        <f>VoseBernoulli(0.5)</f>
        <v/>
      </c>
      <c r="F151" s="21">
        <f>SUMPRODUCT(B151:D151)</f>
        <v/>
      </c>
      <c r="G151" s="21">
        <f>SUMPRODUCT(B151:D151,C151:E151)</f>
        <v/>
      </c>
      <c r="H151" s="23">
        <f>IF(F151=0,"",G151/F151)</f>
        <v/>
      </c>
    </row>
    <row r="152">
      <c r="A152" s="21" t="n">
        <v>148</v>
      </c>
      <c r="B152" s="22">
        <f>VoseBernoulli(0.5)</f>
        <v/>
      </c>
      <c r="C152" s="22">
        <f>VoseBernoulli(0.5)</f>
        <v/>
      </c>
      <c r="D152" s="22">
        <f>VoseBernoulli(0.5)</f>
        <v/>
      </c>
      <c r="E152" s="22">
        <f>VoseBernoulli(0.5)</f>
        <v/>
      </c>
      <c r="F152" s="21">
        <f>SUMPRODUCT(B152:D152)</f>
        <v/>
      </c>
      <c r="G152" s="21">
        <f>SUMPRODUCT(B152:D152,C152:E152)</f>
        <v/>
      </c>
      <c r="H152" s="23">
        <f>IF(F152=0,"",G152/F152)</f>
        <v/>
      </c>
    </row>
    <row r="153">
      <c r="A153" s="21" t="n">
        <v>149</v>
      </c>
      <c r="B153" s="22">
        <f>VoseBernoulli(0.5)</f>
        <v/>
      </c>
      <c r="C153" s="22">
        <f>VoseBernoulli(0.5)</f>
        <v/>
      </c>
      <c r="D153" s="22">
        <f>VoseBernoulli(0.5)</f>
        <v/>
      </c>
      <c r="E153" s="22">
        <f>VoseBernoulli(0.5)</f>
        <v/>
      </c>
      <c r="F153" s="21">
        <f>SUMPRODUCT(B153:D153)</f>
        <v/>
      </c>
      <c r="G153" s="21">
        <f>SUMPRODUCT(B153:D153,C153:E153)</f>
        <v/>
      </c>
      <c r="H153" s="23">
        <f>IF(F153=0,"",G153/F153)</f>
        <v/>
      </c>
    </row>
    <row r="154">
      <c r="A154" s="21" t="n">
        <v>150</v>
      </c>
      <c r="B154" s="22">
        <f>VoseBernoulli(0.5)</f>
        <v/>
      </c>
      <c r="C154" s="22">
        <f>VoseBernoulli(0.5)</f>
        <v/>
      </c>
      <c r="D154" s="22">
        <f>VoseBernoulli(0.5)</f>
        <v/>
      </c>
      <c r="E154" s="22">
        <f>VoseBernoulli(0.5)</f>
        <v/>
      </c>
      <c r="F154" s="21">
        <f>SUMPRODUCT(B154:D154)</f>
        <v/>
      </c>
      <c r="G154" s="21">
        <f>SUMPRODUCT(B154:D154,C154:E154)</f>
        <v/>
      </c>
      <c r="H154" s="23">
        <f>IF(F154=0,"",G154/F154)</f>
        <v/>
      </c>
    </row>
    <row r="155">
      <c r="A155" s="21" t="n">
        <v>151</v>
      </c>
      <c r="B155" s="22">
        <f>VoseBernoulli(0.5)</f>
        <v/>
      </c>
      <c r="C155" s="22">
        <f>VoseBernoulli(0.5)</f>
        <v/>
      </c>
      <c r="D155" s="22">
        <f>VoseBernoulli(0.5)</f>
        <v/>
      </c>
      <c r="E155" s="22">
        <f>VoseBernoulli(0.5)</f>
        <v/>
      </c>
      <c r="F155" s="21">
        <f>SUMPRODUCT(B155:D155)</f>
        <v/>
      </c>
      <c r="G155" s="21">
        <f>SUMPRODUCT(B155:D155,C155:E155)</f>
        <v/>
      </c>
      <c r="H155" s="23">
        <f>IF(F155=0,"",G155/F155)</f>
        <v/>
      </c>
    </row>
    <row r="156">
      <c r="A156" s="21" t="n">
        <v>152</v>
      </c>
      <c r="B156" s="22">
        <f>VoseBernoulli(0.5)</f>
        <v/>
      </c>
      <c r="C156" s="22">
        <f>VoseBernoulli(0.5)</f>
        <v/>
      </c>
      <c r="D156" s="22">
        <f>VoseBernoulli(0.5)</f>
        <v/>
      </c>
      <c r="E156" s="22">
        <f>VoseBernoulli(0.5)</f>
        <v/>
      </c>
      <c r="F156" s="21">
        <f>SUMPRODUCT(B156:D156)</f>
        <v/>
      </c>
      <c r="G156" s="21">
        <f>SUMPRODUCT(B156:D156,C156:E156)</f>
        <v/>
      </c>
      <c r="H156" s="23">
        <f>IF(F156=0,"",G156/F156)</f>
        <v/>
      </c>
    </row>
    <row r="157">
      <c r="A157" s="21" t="n">
        <v>153</v>
      </c>
      <c r="B157" s="22">
        <f>VoseBernoulli(0.5)</f>
        <v/>
      </c>
      <c r="C157" s="22">
        <f>VoseBernoulli(0.5)</f>
        <v/>
      </c>
      <c r="D157" s="22">
        <f>VoseBernoulli(0.5)</f>
        <v/>
      </c>
      <c r="E157" s="22">
        <f>VoseBernoulli(0.5)</f>
        <v/>
      </c>
      <c r="F157" s="21">
        <f>SUMPRODUCT(B157:D157)</f>
        <v/>
      </c>
      <c r="G157" s="21">
        <f>SUMPRODUCT(B157:D157,C157:E157)</f>
        <v/>
      </c>
      <c r="H157" s="23">
        <f>IF(F157=0,"",G157/F157)</f>
        <v/>
      </c>
    </row>
    <row r="158">
      <c r="A158" s="21" t="n">
        <v>154</v>
      </c>
      <c r="B158" s="22">
        <f>VoseBernoulli(0.5)</f>
        <v/>
      </c>
      <c r="C158" s="22">
        <f>VoseBernoulli(0.5)</f>
        <v/>
      </c>
      <c r="D158" s="22">
        <f>VoseBernoulli(0.5)</f>
        <v/>
      </c>
      <c r="E158" s="22">
        <f>VoseBernoulli(0.5)</f>
        <v/>
      </c>
      <c r="F158" s="21">
        <f>SUMPRODUCT(B158:D158)</f>
        <v/>
      </c>
      <c r="G158" s="21">
        <f>SUMPRODUCT(B158:D158,C158:E158)</f>
        <v/>
      </c>
      <c r="H158" s="23">
        <f>IF(F158=0,"",G158/F158)</f>
        <v/>
      </c>
    </row>
    <row r="159">
      <c r="A159" s="21" t="n">
        <v>155</v>
      </c>
      <c r="B159" s="22">
        <f>VoseBernoulli(0.5)</f>
        <v/>
      </c>
      <c r="C159" s="22">
        <f>VoseBernoulli(0.5)</f>
        <v/>
      </c>
      <c r="D159" s="22">
        <f>VoseBernoulli(0.5)</f>
        <v/>
      </c>
      <c r="E159" s="22">
        <f>VoseBernoulli(0.5)</f>
        <v/>
      </c>
      <c r="F159" s="21">
        <f>SUMPRODUCT(B159:D159)</f>
        <v/>
      </c>
      <c r="G159" s="21">
        <f>SUMPRODUCT(B159:D159,C159:E159)</f>
        <v/>
      </c>
      <c r="H159" s="23">
        <f>IF(F159=0,"",G159/F159)</f>
        <v/>
      </c>
    </row>
    <row r="160">
      <c r="A160" s="21" t="n">
        <v>156</v>
      </c>
      <c r="B160" s="22">
        <f>VoseBernoulli(0.5)</f>
        <v/>
      </c>
      <c r="C160" s="22">
        <f>VoseBernoulli(0.5)</f>
        <v/>
      </c>
      <c r="D160" s="22">
        <f>VoseBernoulli(0.5)</f>
        <v/>
      </c>
      <c r="E160" s="22">
        <f>VoseBernoulli(0.5)</f>
        <v/>
      </c>
      <c r="F160" s="21">
        <f>SUMPRODUCT(B160:D160)</f>
        <v/>
      </c>
      <c r="G160" s="21">
        <f>SUMPRODUCT(B160:D160,C160:E160)</f>
        <v/>
      </c>
      <c r="H160" s="23">
        <f>IF(F160=0,"",G160/F160)</f>
        <v/>
      </c>
    </row>
    <row r="161">
      <c r="A161" s="21" t="n">
        <v>157</v>
      </c>
      <c r="B161" s="22">
        <f>VoseBernoulli(0.5)</f>
        <v/>
      </c>
      <c r="C161" s="22">
        <f>VoseBernoulli(0.5)</f>
        <v/>
      </c>
      <c r="D161" s="22">
        <f>VoseBernoulli(0.5)</f>
        <v/>
      </c>
      <c r="E161" s="22">
        <f>VoseBernoulli(0.5)</f>
        <v/>
      </c>
      <c r="F161" s="21">
        <f>SUMPRODUCT(B161:D161)</f>
        <v/>
      </c>
      <c r="G161" s="21">
        <f>SUMPRODUCT(B161:D161,C161:E161)</f>
        <v/>
      </c>
      <c r="H161" s="23">
        <f>IF(F161=0,"",G161/F161)</f>
        <v/>
      </c>
    </row>
    <row r="162">
      <c r="A162" s="21" t="n">
        <v>158</v>
      </c>
      <c r="B162" s="22">
        <f>VoseBernoulli(0.5)</f>
        <v/>
      </c>
      <c r="C162" s="22">
        <f>VoseBernoulli(0.5)</f>
        <v/>
      </c>
      <c r="D162" s="22">
        <f>VoseBernoulli(0.5)</f>
        <v/>
      </c>
      <c r="E162" s="22">
        <f>VoseBernoulli(0.5)</f>
        <v/>
      </c>
      <c r="F162" s="21">
        <f>SUMPRODUCT(B162:D162)</f>
        <v/>
      </c>
      <c r="G162" s="21">
        <f>SUMPRODUCT(B162:D162,C162:E162)</f>
        <v/>
      </c>
      <c r="H162" s="23">
        <f>IF(F162=0,"",G162/F162)</f>
        <v/>
      </c>
    </row>
    <row r="163">
      <c r="A163" s="21" t="n">
        <v>159</v>
      </c>
      <c r="B163" s="22">
        <f>VoseBernoulli(0.5)</f>
        <v/>
      </c>
      <c r="C163" s="22">
        <f>VoseBernoulli(0.5)</f>
        <v/>
      </c>
      <c r="D163" s="22">
        <f>VoseBernoulli(0.5)</f>
        <v/>
      </c>
      <c r="E163" s="22">
        <f>VoseBernoulli(0.5)</f>
        <v/>
      </c>
      <c r="F163" s="21">
        <f>SUMPRODUCT(B163:D163)</f>
        <v/>
      </c>
      <c r="G163" s="21">
        <f>SUMPRODUCT(B163:D163,C163:E163)</f>
        <v/>
      </c>
      <c r="H163" s="23">
        <f>IF(F163=0,"",G163/F163)</f>
        <v/>
      </c>
    </row>
    <row r="164">
      <c r="A164" s="21" t="n">
        <v>160</v>
      </c>
      <c r="B164" s="22">
        <f>VoseBernoulli(0.5)</f>
        <v/>
      </c>
      <c r="C164" s="22">
        <f>VoseBernoulli(0.5)</f>
        <v/>
      </c>
      <c r="D164" s="22">
        <f>VoseBernoulli(0.5)</f>
        <v/>
      </c>
      <c r="E164" s="22">
        <f>VoseBernoulli(0.5)</f>
        <v/>
      </c>
      <c r="F164" s="21">
        <f>SUMPRODUCT(B164:D164)</f>
        <v/>
      </c>
      <c r="G164" s="21">
        <f>SUMPRODUCT(B164:D164,C164:E164)</f>
        <v/>
      </c>
      <c r="H164" s="23">
        <f>IF(F164=0,"",G164/F164)</f>
        <v/>
      </c>
    </row>
    <row r="165">
      <c r="A165" s="21" t="n">
        <v>161</v>
      </c>
      <c r="B165" s="22">
        <f>VoseBernoulli(0.5)</f>
        <v/>
      </c>
      <c r="C165" s="22">
        <f>VoseBernoulli(0.5)</f>
        <v/>
      </c>
      <c r="D165" s="22">
        <f>VoseBernoulli(0.5)</f>
        <v/>
      </c>
      <c r="E165" s="22">
        <f>VoseBernoulli(0.5)</f>
        <v/>
      </c>
      <c r="F165" s="21">
        <f>SUMPRODUCT(B165:D165)</f>
        <v/>
      </c>
      <c r="G165" s="21">
        <f>SUMPRODUCT(B165:D165,C165:E165)</f>
        <v/>
      </c>
      <c r="H165" s="23">
        <f>IF(F165=0,"",G165/F165)</f>
        <v/>
      </c>
    </row>
    <row r="166">
      <c r="A166" s="21" t="n">
        <v>162</v>
      </c>
      <c r="B166" s="22">
        <f>VoseBernoulli(0.5)</f>
        <v/>
      </c>
      <c r="C166" s="22">
        <f>VoseBernoulli(0.5)</f>
        <v/>
      </c>
      <c r="D166" s="22">
        <f>VoseBernoulli(0.5)</f>
        <v/>
      </c>
      <c r="E166" s="22">
        <f>VoseBernoulli(0.5)</f>
        <v/>
      </c>
      <c r="F166" s="21">
        <f>SUMPRODUCT(B166:D166)</f>
        <v/>
      </c>
      <c r="G166" s="21">
        <f>SUMPRODUCT(B166:D166,C166:E166)</f>
        <v/>
      </c>
      <c r="H166" s="23">
        <f>IF(F166=0,"",G166/F166)</f>
        <v/>
      </c>
    </row>
    <row r="167">
      <c r="A167" s="21" t="n">
        <v>163</v>
      </c>
      <c r="B167" s="22">
        <f>VoseBernoulli(0.5)</f>
        <v/>
      </c>
      <c r="C167" s="22">
        <f>VoseBernoulli(0.5)</f>
        <v/>
      </c>
      <c r="D167" s="22">
        <f>VoseBernoulli(0.5)</f>
        <v/>
      </c>
      <c r="E167" s="22">
        <f>VoseBernoulli(0.5)</f>
        <v/>
      </c>
      <c r="F167" s="21">
        <f>SUMPRODUCT(B167:D167)</f>
        <v/>
      </c>
      <c r="G167" s="21">
        <f>SUMPRODUCT(B167:D167,C167:E167)</f>
        <v/>
      </c>
      <c r="H167" s="23">
        <f>IF(F167=0,"",G167/F167)</f>
        <v/>
      </c>
    </row>
    <row r="168">
      <c r="A168" s="21" t="n">
        <v>164</v>
      </c>
      <c r="B168" s="22">
        <f>VoseBernoulli(0.5)</f>
        <v/>
      </c>
      <c r="C168" s="22">
        <f>VoseBernoulli(0.5)</f>
        <v/>
      </c>
      <c r="D168" s="22">
        <f>VoseBernoulli(0.5)</f>
        <v/>
      </c>
      <c r="E168" s="22">
        <f>VoseBernoulli(0.5)</f>
        <v/>
      </c>
      <c r="F168" s="21">
        <f>SUMPRODUCT(B168:D168)</f>
        <v/>
      </c>
      <c r="G168" s="21">
        <f>SUMPRODUCT(B168:D168,C168:E168)</f>
        <v/>
      </c>
      <c r="H168" s="23">
        <f>IF(F168=0,"",G168/F168)</f>
        <v/>
      </c>
    </row>
    <row r="169">
      <c r="A169" s="21" t="n">
        <v>165</v>
      </c>
      <c r="B169" s="22">
        <f>VoseBernoulli(0.5)</f>
        <v/>
      </c>
      <c r="C169" s="22">
        <f>VoseBernoulli(0.5)</f>
        <v/>
      </c>
      <c r="D169" s="22">
        <f>VoseBernoulli(0.5)</f>
        <v/>
      </c>
      <c r="E169" s="22">
        <f>VoseBernoulli(0.5)</f>
        <v/>
      </c>
      <c r="F169" s="21">
        <f>SUMPRODUCT(B169:D169)</f>
        <v/>
      </c>
      <c r="G169" s="21">
        <f>SUMPRODUCT(B169:D169,C169:E169)</f>
        <v/>
      </c>
      <c r="H169" s="23">
        <f>IF(F169=0,"",G169/F169)</f>
        <v/>
      </c>
    </row>
    <row r="170">
      <c r="A170" s="21" t="n">
        <v>166</v>
      </c>
      <c r="B170" s="22">
        <f>VoseBernoulli(0.5)</f>
        <v/>
      </c>
      <c r="C170" s="22">
        <f>VoseBernoulli(0.5)</f>
        <v/>
      </c>
      <c r="D170" s="22">
        <f>VoseBernoulli(0.5)</f>
        <v/>
      </c>
      <c r="E170" s="22">
        <f>VoseBernoulli(0.5)</f>
        <v/>
      </c>
      <c r="F170" s="21">
        <f>SUMPRODUCT(B170:D170)</f>
        <v/>
      </c>
      <c r="G170" s="21">
        <f>SUMPRODUCT(B170:D170,C170:E170)</f>
        <v/>
      </c>
      <c r="H170" s="23">
        <f>IF(F170=0,"",G170/F170)</f>
        <v/>
      </c>
    </row>
    <row r="171">
      <c r="A171" s="21" t="n">
        <v>167</v>
      </c>
      <c r="B171" s="22">
        <f>VoseBernoulli(0.5)</f>
        <v/>
      </c>
      <c r="C171" s="22">
        <f>VoseBernoulli(0.5)</f>
        <v/>
      </c>
      <c r="D171" s="22">
        <f>VoseBernoulli(0.5)</f>
        <v/>
      </c>
      <c r="E171" s="22">
        <f>VoseBernoulli(0.5)</f>
        <v/>
      </c>
      <c r="F171" s="21">
        <f>SUMPRODUCT(B171:D171)</f>
        <v/>
      </c>
      <c r="G171" s="21">
        <f>SUMPRODUCT(B171:D171,C171:E171)</f>
        <v/>
      </c>
      <c r="H171" s="23">
        <f>IF(F171=0,"",G171/F171)</f>
        <v/>
      </c>
    </row>
    <row r="172">
      <c r="A172" s="21" t="n">
        <v>168</v>
      </c>
      <c r="B172" s="22">
        <f>VoseBernoulli(0.5)</f>
        <v/>
      </c>
      <c r="C172" s="22">
        <f>VoseBernoulli(0.5)</f>
        <v/>
      </c>
      <c r="D172" s="22">
        <f>VoseBernoulli(0.5)</f>
        <v/>
      </c>
      <c r="E172" s="22">
        <f>VoseBernoulli(0.5)</f>
        <v/>
      </c>
      <c r="F172" s="21">
        <f>SUMPRODUCT(B172:D172)</f>
        <v/>
      </c>
      <c r="G172" s="21">
        <f>SUMPRODUCT(B172:D172,C172:E172)</f>
        <v/>
      </c>
      <c r="H172" s="23">
        <f>IF(F172=0,"",G172/F172)</f>
        <v/>
      </c>
    </row>
    <row r="173">
      <c r="A173" s="21" t="n">
        <v>169</v>
      </c>
      <c r="B173" s="22">
        <f>VoseBernoulli(0.5)</f>
        <v/>
      </c>
      <c r="C173" s="22">
        <f>VoseBernoulli(0.5)</f>
        <v/>
      </c>
      <c r="D173" s="22">
        <f>VoseBernoulli(0.5)</f>
        <v/>
      </c>
      <c r="E173" s="22">
        <f>VoseBernoulli(0.5)</f>
        <v/>
      </c>
      <c r="F173" s="21">
        <f>SUMPRODUCT(B173:D173)</f>
        <v/>
      </c>
      <c r="G173" s="21">
        <f>SUMPRODUCT(B173:D173,C173:E173)</f>
        <v/>
      </c>
      <c r="H173" s="23">
        <f>IF(F173=0,"",G173/F173)</f>
        <v/>
      </c>
    </row>
    <row r="174">
      <c r="A174" s="21" t="n">
        <v>170</v>
      </c>
      <c r="B174" s="22">
        <f>VoseBernoulli(0.5)</f>
        <v/>
      </c>
      <c r="C174" s="22">
        <f>VoseBernoulli(0.5)</f>
        <v/>
      </c>
      <c r="D174" s="22">
        <f>VoseBernoulli(0.5)</f>
        <v/>
      </c>
      <c r="E174" s="22">
        <f>VoseBernoulli(0.5)</f>
        <v/>
      </c>
      <c r="F174" s="21">
        <f>SUMPRODUCT(B174:D174)</f>
        <v/>
      </c>
      <c r="G174" s="21">
        <f>SUMPRODUCT(B174:D174,C174:E174)</f>
        <v/>
      </c>
      <c r="H174" s="23">
        <f>IF(F174=0,"",G174/F174)</f>
        <v/>
      </c>
    </row>
    <row r="175">
      <c r="A175" s="21" t="n">
        <v>171</v>
      </c>
      <c r="B175" s="22">
        <f>VoseBernoulli(0.5)</f>
        <v/>
      </c>
      <c r="C175" s="22">
        <f>VoseBernoulli(0.5)</f>
        <v/>
      </c>
      <c r="D175" s="22">
        <f>VoseBernoulli(0.5)</f>
        <v/>
      </c>
      <c r="E175" s="22">
        <f>VoseBernoulli(0.5)</f>
        <v/>
      </c>
      <c r="F175" s="21">
        <f>SUMPRODUCT(B175:D175)</f>
        <v/>
      </c>
      <c r="G175" s="21">
        <f>SUMPRODUCT(B175:D175,C175:E175)</f>
        <v/>
      </c>
      <c r="H175" s="23">
        <f>IF(F175=0,"",G175/F175)</f>
        <v/>
      </c>
    </row>
    <row r="176">
      <c r="A176" s="21" t="n">
        <v>172</v>
      </c>
      <c r="B176" s="22">
        <f>VoseBernoulli(0.5)</f>
        <v/>
      </c>
      <c r="C176" s="22">
        <f>VoseBernoulli(0.5)</f>
        <v/>
      </c>
      <c r="D176" s="22">
        <f>VoseBernoulli(0.5)</f>
        <v/>
      </c>
      <c r="E176" s="22">
        <f>VoseBernoulli(0.5)</f>
        <v/>
      </c>
      <c r="F176" s="21">
        <f>SUMPRODUCT(B176:D176)</f>
        <v/>
      </c>
      <c r="G176" s="21">
        <f>SUMPRODUCT(B176:D176,C176:E176)</f>
        <v/>
      </c>
      <c r="H176" s="23">
        <f>IF(F176=0,"",G176/F176)</f>
        <v/>
      </c>
    </row>
    <row r="177">
      <c r="A177" s="21" t="n">
        <v>173</v>
      </c>
      <c r="B177" s="22">
        <f>VoseBernoulli(0.5)</f>
        <v/>
      </c>
      <c r="C177" s="22">
        <f>VoseBernoulli(0.5)</f>
        <v/>
      </c>
      <c r="D177" s="22">
        <f>VoseBernoulli(0.5)</f>
        <v/>
      </c>
      <c r="E177" s="22">
        <f>VoseBernoulli(0.5)</f>
        <v/>
      </c>
      <c r="F177" s="21">
        <f>SUMPRODUCT(B177:D177)</f>
        <v/>
      </c>
      <c r="G177" s="21">
        <f>SUMPRODUCT(B177:D177,C177:E177)</f>
        <v/>
      </c>
      <c r="H177" s="23">
        <f>IF(F177=0,"",G177/F177)</f>
        <v/>
      </c>
    </row>
    <row r="178">
      <c r="A178" s="21" t="n">
        <v>174</v>
      </c>
      <c r="B178" s="22">
        <f>VoseBernoulli(0.5)</f>
        <v/>
      </c>
      <c r="C178" s="22">
        <f>VoseBernoulli(0.5)</f>
        <v/>
      </c>
      <c r="D178" s="22">
        <f>VoseBernoulli(0.5)</f>
        <v/>
      </c>
      <c r="E178" s="22">
        <f>VoseBernoulli(0.5)</f>
        <v/>
      </c>
      <c r="F178" s="21">
        <f>SUMPRODUCT(B178:D178)</f>
        <v/>
      </c>
      <c r="G178" s="21">
        <f>SUMPRODUCT(B178:D178,C178:E178)</f>
        <v/>
      </c>
      <c r="H178" s="23">
        <f>IF(F178=0,"",G178/F178)</f>
        <v/>
      </c>
    </row>
    <row r="179">
      <c r="A179" s="21" t="n">
        <v>175</v>
      </c>
      <c r="B179" s="22">
        <f>VoseBernoulli(0.5)</f>
        <v/>
      </c>
      <c r="C179" s="22">
        <f>VoseBernoulli(0.5)</f>
        <v/>
      </c>
      <c r="D179" s="22">
        <f>VoseBernoulli(0.5)</f>
        <v/>
      </c>
      <c r="E179" s="22">
        <f>VoseBernoulli(0.5)</f>
        <v/>
      </c>
      <c r="F179" s="21">
        <f>SUMPRODUCT(B179:D179)</f>
        <v/>
      </c>
      <c r="G179" s="21">
        <f>SUMPRODUCT(B179:D179,C179:E179)</f>
        <v/>
      </c>
      <c r="H179" s="23">
        <f>IF(F179=0,"",G179/F179)</f>
        <v/>
      </c>
    </row>
    <row r="180">
      <c r="A180" s="21" t="n">
        <v>176</v>
      </c>
      <c r="B180" s="22">
        <f>VoseBernoulli(0.5)</f>
        <v/>
      </c>
      <c r="C180" s="22">
        <f>VoseBernoulli(0.5)</f>
        <v/>
      </c>
      <c r="D180" s="22">
        <f>VoseBernoulli(0.5)</f>
        <v/>
      </c>
      <c r="E180" s="22">
        <f>VoseBernoulli(0.5)</f>
        <v/>
      </c>
      <c r="F180" s="21">
        <f>SUMPRODUCT(B180:D180)</f>
        <v/>
      </c>
      <c r="G180" s="21">
        <f>SUMPRODUCT(B180:D180,C180:E180)</f>
        <v/>
      </c>
      <c r="H180" s="23">
        <f>IF(F180=0,"",G180/F180)</f>
        <v/>
      </c>
    </row>
    <row r="181">
      <c r="A181" s="21" t="n">
        <v>177</v>
      </c>
      <c r="B181" s="22">
        <f>VoseBernoulli(0.5)</f>
        <v/>
      </c>
      <c r="C181" s="22">
        <f>VoseBernoulli(0.5)</f>
        <v/>
      </c>
      <c r="D181" s="22">
        <f>VoseBernoulli(0.5)</f>
        <v/>
      </c>
      <c r="E181" s="22">
        <f>VoseBernoulli(0.5)</f>
        <v/>
      </c>
      <c r="F181" s="21">
        <f>SUMPRODUCT(B181:D181)</f>
        <v/>
      </c>
      <c r="G181" s="21">
        <f>SUMPRODUCT(B181:D181,C181:E181)</f>
        <v/>
      </c>
      <c r="H181" s="23">
        <f>IF(F181=0,"",G181/F181)</f>
        <v/>
      </c>
    </row>
    <row r="182">
      <c r="A182" s="21" t="n">
        <v>178</v>
      </c>
      <c r="B182" s="22">
        <f>VoseBernoulli(0.5)</f>
        <v/>
      </c>
      <c r="C182" s="22">
        <f>VoseBernoulli(0.5)</f>
        <v/>
      </c>
      <c r="D182" s="22">
        <f>VoseBernoulli(0.5)</f>
        <v/>
      </c>
      <c r="E182" s="22">
        <f>VoseBernoulli(0.5)</f>
        <v/>
      </c>
      <c r="F182" s="21">
        <f>SUMPRODUCT(B182:D182)</f>
        <v/>
      </c>
      <c r="G182" s="21">
        <f>SUMPRODUCT(B182:D182,C182:E182)</f>
        <v/>
      </c>
      <c r="H182" s="23">
        <f>IF(F182=0,"",G182/F182)</f>
        <v/>
      </c>
    </row>
    <row r="183">
      <c r="A183" s="21" t="n">
        <v>179</v>
      </c>
      <c r="B183" s="22">
        <f>VoseBernoulli(0.5)</f>
        <v/>
      </c>
      <c r="C183" s="22">
        <f>VoseBernoulli(0.5)</f>
        <v/>
      </c>
      <c r="D183" s="22">
        <f>VoseBernoulli(0.5)</f>
        <v/>
      </c>
      <c r="E183" s="22">
        <f>VoseBernoulli(0.5)</f>
        <v/>
      </c>
      <c r="F183" s="21">
        <f>SUMPRODUCT(B183:D183)</f>
        <v/>
      </c>
      <c r="G183" s="21">
        <f>SUMPRODUCT(B183:D183,C183:E183)</f>
        <v/>
      </c>
      <c r="H183" s="23">
        <f>IF(F183=0,"",G183/F183)</f>
        <v/>
      </c>
    </row>
    <row r="184">
      <c r="A184" s="21" t="n">
        <v>180</v>
      </c>
      <c r="B184" s="22">
        <f>VoseBernoulli(0.5)</f>
        <v/>
      </c>
      <c r="C184" s="22">
        <f>VoseBernoulli(0.5)</f>
        <v/>
      </c>
      <c r="D184" s="22">
        <f>VoseBernoulli(0.5)</f>
        <v/>
      </c>
      <c r="E184" s="22">
        <f>VoseBernoulli(0.5)</f>
        <v/>
      </c>
      <c r="F184" s="21">
        <f>SUMPRODUCT(B184:D184)</f>
        <v/>
      </c>
      <c r="G184" s="21">
        <f>SUMPRODUCT(B184:D184,C184:E184)</f>
        <v/>
      </c>
      <c r="H184" s="23">
        <f>IF(F184=0,"",G184/F184)</f>
        <v/>
      </c>
    </row>
    <row r="185">
      <c r="A185" s="21" t="n">
        <v>181</v>
      </c>
      <c r="B185" s="22">
        <f>VoseBernoulli(0.5)</f>
        <v/>
      </c>
      <c r="C185" s="22">
        <f>VoseBernoulli(0.5)</f>
        <v/>
      </c>
      <c r="D185" s="22">
        <f>VoseBernoulli(0.5)</f>
        <v/>
      </c>
      <c r="E185" s="22">
        <f>VoseBernoulli(0.5)</f>
        <v/>
      </c>
      <c r="F185" s="21">
        <f>SUMPRODUCT(B185:D185)</f>
        <v/>
      </c>
      <c r="G185" s="21">
        <f>SUMPRODUCT(B185:D185,C185:E185)</f>
        <v/>
      </c>
      <c r="H185" s="23">
        <f>IF(F185=0,"",G185/F185)</f>
        <v/>
      </c>
    </row>
    <row r="186">
      <c r="A186" s="21" t="n">
        <v>182</v>
      </c>
      <c r="B186" s="22">
        <f>VoseBernoulli(0.5)</f>
        <v/>
      </c>
      <c r="C186" s="22">
        <f>VoseBernoulli(0.5)</f>
        <v/>
      </c>
      <c r="D186" s="22">
        <f>VoseBernoulli(0.5)</f>
        <v/>
      </c>
      <c r="E186" s="22">
        <f>VoseBernoulli(0.5)</f>
        <v/>
      </c>
      <c r="F186" s="21">
        <f>SUMPRODUCT(B186:D186)</f>
        <v/>
      </c>
      <c r="G186" s="21">
        <f>SUMPRODUCT(B186:D186,C186:E186)</f>
        <v/>
      </c>
      <c r="H186" s="23">
        <f>IF(F186=0,"",G186/F186)</f>
        <v/>
      </c>
    </row>
    <row r="187">
      <c r="A187" s="21" t="n">
        <v>183</v>
      </c>
      <c r="B187" s="22">
        <f>VoseBernoulli(0.5)</f>
        <v/>
      </c>
      <c r="C187" s="22">
        <f>VoseBernoulli(0.5)</f>
        <v/>
      </c>
      <c r="D187" s="22">
        <f>VoseBernoulli(0.5)</f>
        <v/>
      </c>
      <c r="E187" s="22">
        <f>VoseBernoulli(0.5)</f>
        <v/>
      </c>
      <c r="F187" s="21">
        <f>SUMPRODUCT(B187:D187)</f>
        <v/>
      </c>
      <c r="G187" s="21">
        <f>SUMPRODUCT(B187:D187,C187:E187)</f>
        <v/>
      </c>
      <c r="H187" s="23">
        <f>IF(F187=0,"",G187/F187)</f>
        <v/>
      </c>
    </row>
    <row r="188">
      <c r="A188" s="21" t="n">
        <v>184</v>
      </c>
      <c r="B188" s="22">
        <f>VoseBernoulli(0.5)</f>
        <v/>
      </c>
      <c r="C188" s="22">
        <f>VoseBernoulli(0.5)</f>
        <v/>
      </c>
      <c r="D188" s="22">
        <f>VoseBernoulli(0.5)</f>
        <v/>
      </c>
      <c r="E188" s="22">
        <f>VoseBernoulli(0.5)</f>
        <v/>
      </c>
      <c r="F188" s="21">
        <f>SUMPRODUCT(B188:D188)</f>
        <v/>
      </c>
      <c r="G188" s="21">
        <f>SUMPRODUCT(B188:D188,C188:E188)</f>
        <v/>
      </c>
      <c r="H188" s="23">
        <f>IF(F188=0,"",G188/F188)</f>
        <v/>
      </c>
    </row>
    <row r="189">
      <c r="A189" s="21" t="n">
        <v>185</v>
      </c>
      <c r="B189" s="22">
        <f>VoseBernoulli(0.5)</f>
        <v/>
      </c>
      <c r="C189" s="22">
        <f>VoseBernoulli(0.5)</f>
        <v/>
      </c>
      <c r="D189" s="22">
        <f>VoseBernoulli(0.5)</f>
        <v/>
      </c>
      <c r="E189" s="22">
        <f>VoseBernoulli(0.5)</f>
        <v/>
      </c>
      <c r="F189" s="21">
        <f>SUMPRODUCT(B189:D189)</f>
        <v/>
      </c>
      <c r="G189" s="21">
        <f>SUMPRODUCT(B189:D189,C189:E189)</f>
        <v/>
      </c>
      <c r="H189" s="23">
        <f>IF(F189=0,"",G189/F189)</f>
        <v/>
      </c>
    </row>
    <row r="190">
      <c r="A190" s="21" t="n">
        <v>186</v>
      </c>
      <c r="B190" s="22">
        <f>VoseBernoulli(0.5)</f>
        <v/>
      </c>
      <c r="C190" s="22">
        <f>VoseBernoulli(0.5)</f>
        <v/>
      </c>
      <c r="D190" s="22">
        <f>VoseBernoulli(0.5)</f>
        <v/>
      </c>
      <c r="E190" s="22">
        <f>VoseBernoulli(0.5)</f>
        <v/>
      </c>
      <c r="F190" s="21">
        <f>SUMPRODUCT(B190:D190)</f>
        <v/>
      </c>
      <c r="G190" s="21">
        <f>SUMPRODUCT(B190:D190,C190:E190)</f>
        <v/>
      </c>
      <c r="H190" s="23">
        <f>IF(F190=0,"",G190/F190)</f>
        <v/>
      </c>
    </row>
    <row r="191">
      <c r="A191" s="21" t="n">
        <v>187</v>
      </c>
      <c r="B191" s="22">
        <f>VoseBernoulli(0.5)</f>
        <v/>
      </c>
      <c r="C191" s="22">
        <f>VoseBernoulli(0.5)</f>
        <v/>
      </c>
      <c r="D191" s="22">
        <f>VoseBernoulli(0.5)</f>
        <v/>
      </c>
      <c r="E191" s="22">
        <f>VoseBernoulli(0.5)</f>
        <v/>
      </c>
      <c r="F191" s="21">
        <f>SUMPRODUCT(B191:D191)</f>
        <v/>
      </c>
      <c r="G191" s="21">
        <f>SUMPRODUCT(B191:D191,C191:E191)</f>
        <v/>
      </c>
      <c r="H191" s="23">
        <f>IF(F191=0,"",G191/F191)</f>
        <v/>
      </c>
    </row>
    <row r="192">
      <c r="A192" s="21" t="n">
        <v>188</v>
      </c>
      <c r="B192" s="22">
        <f>VoseBernoulli(0.5)</f>
        <v/>
      </c>
      <c r="C192" s="22">
        <f>VoseBernoulli(0.5)</f>
        <v/>
      </c>
      <c r="D192" s="22">
        <f>VoseBernoulli(0.5)</f>
        <v/>
      </c>
      <c r="E192" s="22">
        <f>VoseBernoulli(0.5)</f>
        <v/>
      </c>
      <c r="F192" s="21">
        <f>SUMPRODUCT(B192:D192)</f>
        <v/>
      </c>
      <c r="G192" s="21">
        <f>SUMPRODUCT(B192:D192,C192:E192)</f>
        <v/>
      </c>
      <c r="H192" s="23">
        <f>IF(F192=0,"",G192/F192)</f>
        <v/>
      </c>
    </row>
    <row r="193">
      <c r="A193" s="21" t="n">
        <v>189</v>
      </c>
      <c r="B193" s="22">
        <f>VoseBernoulli(0.5)</f>
        <v/>
      </c>
      <c r="C193" s="22">
        <f>VoseBernoulli(0.5)</f>
        <v/>
      </c>
      <c r="D193" s="22">
        <f>VoseBernoulli(0.5)</f>
        <v/>
      </c>
      <c r="E193" s="22">
        <f>VoseBernoulli(0.5)</f>
        <v/>
      </c>
      <c r="F193" s="21">
        <f>SUMPRODUCT(B193:D193)</f>
        <v/>
      </c>
      <c r="G193" s="21">
        <f>SUMPRODUCT(B193:D193,C193:E193)</f>
        <v/>
      </c>
      <c r="H193" s="23">
        <f>IF(F193=0,"",G193/F193)</f>
        <v/>
      </c>
    </row>
    <row r="194">
      <c r="A194" s="21" t="n">
        <v>190</v>
      </c>
      <c r="B194" s="22">
        <f>VoseBernoulli(0.5)</f>
        <v/>
      </c>
      <c r="C194" s="22">
        <f>VoseBernoulli(0.5)</f>
        <v/>
      </c>
      <c r="D194" s="22">
        <f>VoseBernoulli(0.5)</f>
        <v/>
      </c>
      <c r="E194" s="22">
        <f>VoseBernoulli(0.5)</f>
        <v/>
      </c>
      <c r="F194" s="21">
        <f>SUMPRODUCT(B194:D194)</f>
        <v/>
      </c>
      <c r="G194" s="21">
        <f>SUMPRODUCT(B194:D194,C194:E194)</f>
        <v/>
      </c>
      <c r="H194" s="23">
        <f>IF(F194=0,"",G194/F194)</f>
        <v/>
      </c>
    </row>
    <row r="195">
      <c r="A195" s="21" t="n">
        <v>191</v>
      </c>
      <c r="B195" s="22">
        <f>VoseBernoulli(0.5)</f>
        <v/>
      </c>
      <c r="C195" s="22">
        <f>VoseBernoulli(0.5)</f>
        <v/>
      </c>
      <c r="D195" s="22">
        <f>VoseBernoulli(0.5)</f>
        <v/>
      </c>
      <c r="E195" s="22">
        <f>VoseBernoulli(0.5)</f>
        <v/>
      </c>
      <c r="F195" s="21">
        <f>SUMPRODUCT(B195:D195)</f>
        <v/>
      </c>
      <c r="G195" s="21">
        <f>SUMPRODUCT(B195:D195,C195:E195)</f>
        <v/>
      </c>
      <c r="H195" s="23">
        <f>IF(F195=0,"",G195/F195)</f>
        <v/>
      </c>
    </row>
    <row r="196">
      <c r="A196" s="21" t="n">
        <v>192</v>
      </c>
      <c r="B196" s="22">
        <f>VoseBernoulli(0.5)</f>
        <v/>
      </c>
      <c r="C196" s="22">
        <f>VoseBernoulli(0.5)</f>
        <v/>
      </c>
      <c r="D196" s="22">
        <f>VoseBernoulli(0.5)</f>
        <v/>
      </c>
      <c r="E196" s="22">
        <f>VoseBernoulli(0.5)</f>
        <v/>
      </c>
      <c r="F196" s="21">
        <f>SUMPRODUCT(B196:D196)</f>
        <v/>
      </c>
      <c r="G196" s="21">
        <f>SUMPRODUCT(B196:D196,C196:E196)</f>
        <v/>
      </c>
      <c r="H196" s="23">
        <f>IF(F196=0,"",G196/F196)</f>
        <v/>
      </c>
    </row>
    <row r="197">
      <c r="A197" s="21" t="n">
        <v>193</v>
      </c>
      <c r="B197" s="22">
        <f>VoseBernoulli(0.5)</f>
        <v/>
      </c>
      <c r="C197" s="22">
        <f>VoseBernoulli(0.5)</f>
        <v/>
      </c>
      <c r="D197" s="22">
        <f>VoseBernoulli(0.5)</f>
        <v/>
      </c>
      <c r="E197" s="22">
        <f>VoseBernoulli(0.5)</f>
        <v/>
      </c>
      <c r="F197" s="21">
        <f>SUMPRODUCT(B197:D197)</f>
        <v/>
      </c>
      <c r="G197" s="21">
        <f>SUMPRODUCT(B197:D197,C197:E197)</f>
        <v/>
      </c>
      <c r="H197" s="23">
        <f>IF(F197=0,"",G197/F197)</f>
        <v/>
      </c>
    </row>
    <row r="198">
      <c r="A198" s="21" t="n">
        <v>194</v>
      </c>
      <c r="B198" s="22">
        <f>VoseBernoulli(0.5)</f>
        <v/>
      </c>
      <c r="C198" s="22">
        <f>VoseBernoulli(0.5)</f>
        <v/>
      </c>
      <c r="D198" s="22">
        <f>VoseBernoulli(0.5)</f>
        <v/>
      </c>
      <c r="E198" s="22">
        <f>VoseBernoulli(0.5)</f>
        <v/>
      </c>
      <c r="F198" s="21">
        <f>SUMPRODUCT(B198:D198)</f>
        <v/>
      </c>
      <c r="G198" s="21">
        <f>SUMPRODUCT(B198:D198,C198:E198)</f>
        <v/>
      </c>
      <c r="H198" s="23">
        <f>IF(F198=0,"",G198/F198)</f>
        <v/>
      </c>
    </row>
    <row r="199">
      <c r="A199" s="21" t="n">
        <v>195</v>
      </c>
      <c r="B199" s="22">
        <f>VoseBernoulli(0.5)</f>
        <v/>
      </c>
      <c r="C199" s="22">
        <f>VoseBernoulli(0.5)</f>
        <v/>
      </c>
      <c r="D199" s="22">
        <f>VoseBernoulli(0.5)</f>
        <v/>
      </c>
      <c r="E199" s="22">
        <f>VoseBernoulli(0.5)</f>
        <v/>
      </c>
      <c r="F199" s="21">
        <f>SUMPRODUCT(B199:D199)</f>
        <v/>
      </c>
      <c r="G199" s="21">
        <f>SUMPRODUCT(B199:D199,C199:E199)</f>
        <v/>
      </c>
      <c r="H199" s="23">
        <f>IF(F199=0,"",G199/F199)</f>
        <v/>
      </c>
    </row>
    <row r="200">
      <c r="A200" s="21" t="n">
        <v>196</v>
      </c>
      <c r="B200" s="22">
        <f>VoseBernoulli(0.5)</f>
        <v/>
      </c>
      <c r="C200" s="22">
        <f>VoseBernoulli(0.5)</f>
        <v/>
      </c>
      <c r="D200" s="22">
        <f>VoseBernoulli(0.5)</f>
        <v/>
      </c>
      <c r="E200" s="22">
        <f>VoseBernoulli(0.5)</f>
        <v/>
      </c>
      <c r="F200" s="21">
        <f>SUMPRODUCT(B200:D200)</f>
        <v/>
      </c>
      <c r="G200" s="21">
        <f>SUMPRODUCT(B200:D200,C200:E200)</f>
        <v/>
      </c>
      <c r="H200" s="23">
        <f>IF(F200=0,"",G200/F200)</f>
        <v/>
      </c>
    </row>
    <row r="201">
      <c r="A201" s="21" t="n">
        <v>197</v>
      </c>
      <c r="B201" s="22">
        <f>VoseBernoulli(0.5)</f>
        <v/>
      </c>
      <c r="C201" s="22">
        <f>VoseBernoulli(0.5)</f>
        <v/>
      </c>
      <c r="D201" s="22">
        <f>VoseBernoulli(0.5)</f>
        <v/>
      </c>
      <c r="E201" s="22">
        <f>VoseBernoulli(0.5)</f>
        <v/>
      </c>
      <c r="F201" s="21">
        <f>SUMPRODUCT(B201:D201)</f>
        <v/>
      </c>
      <c r="G201" s="21">
        <f>SUMPRODUCT(B201:D201,C201:E201)</f>
        <v/>
      </c>
      <c r="H201" s="23">
        <f>IF(F201=0,"",G201/F201)</f>
        <v/>
      </c>
    </row>
    <row r="202">
      <c r="A202" s="21" t="n">
        <v>198</v>
      </c>
      <c r="B202" s="22">
        <f>VoseBernoulli(0.5)</f>
        <v/>
      </c>
      <c r="C202" s="22">
        <f>VoseBernoulli(0.5)</f>
        <v/>
      </c>
      <c r="D202" s="22">
        <f>VoseBernoulli(0.5)</f>
        <v/>
      </c>
      <c r="E202" s="22">
        <f>VoseBernoulli(0.5)</f>
        <v/>
      </c>
      <c r="F202" s="21">
        <f>SUMPRODUCT(B202:D202)</f>
        <v/>
      </c>
      <c r="G202" s="21">
        <f>SUMPRODUCT(B202:D202,C202:E202)</f>
        <v/>
      </c>
      <c r="H202" s="23">
        <f>IF(F202=0,"",G202/F202)</f>
        <v/>
      </c>
    </row>
    <row r="203">
      <c r="A203" s="21" t="n">
        <v>199</v>
      </c>
      <c r="B203" s="22">
        <f>VoseBernoulli(0.5)</f>
        <v/>
      </c>
      <c r="C203" s="22">
        <f>VoseBernoulli(0.5)</f>
        <v/>
      </c>
      <c r="D203" s="22">
        <f>VoseBernoulli(0.5)</f>
        <v/>
      </c>
      <c r="E203" s="22">
        <f>VoseBernoulli(0.5)</f>
        <v/>
      </c>
      <c r="F203" s="21">
        <f>SUMPRODUCT(B203:D203)</f>
        <v/>
      </c>
      <c r="G203" s="21">
        <f>SUMPRODUCT(B203:D203,C203:E203)</f>
        <v/>
      </c>
      <c r="H203" s="23">
        <f>IF(F203=0,"",G203/F203)</f>
        <v/>
      </c>
    </row>
    <row r="204">
      <c r="A204" s="21" t="n">
        <v>200</v>
      </c>
      <c r="B204" s="22">
        <f>VoseBernoulli(0.5)</f>
        <v/>
      </c>
      <c r="C204" s="22">
        <f>VoseBernoulli(0.5)</f>
        <v/>
      </c>
      <c r="D204" s="22">
        <f>VoseBernoulli(0.5)</f>
        <v/>
      </c>
      <c r="E204" s="22">
        <f>VoseBernoulli(0.5)</f>
        <v/>
      </c>
      <c r="F204" s="21">
        <f>SUMPRODUCT(B204:D204)</f>
        <v/>
      </c>
      <c r="G204" s="21">
        <f>SUMPRODUCT(B204:D204,C204:E204)</f>
        <v/>
      </c>
      <c r="H204" s="23">
        <f>IF(F204=0,"",G204/F204)</f>
        <v/>
      </c>
    </row>
    <row r="205">
      <c r="A205" s="21" t="n">
        <v>201</v>
      </c>
      <c r="B205" s="22">
        <f>VoseBernoulli(0.5)</f>
        <v/>
      </c>
      <c r="C205" s="22">
        <f>VoseBernoulli(0.5)</f>
        <v/>
      </c>
      <c r="D205" s="22">
        <f>VoseBernoulli(0.5)</f>
        <v/>
      </c>
      <c r="E205" s="22">
        <f>VoseBernoulli(0.5)</f>
        <v/>
      </c>
      <c r="F205" s="21">
        <f>SUMPRODUCT(B205:D205)</f>
        <v/>
      </c>
      <c r="G205" s="21">
        <f>SUMPRODUCT(B205:D205,C205:E205)</f>
        <v/>
      </c>
      <c r="H205" s="23">
        <f>IF(F205=0,"",G205/F205)</f>
        <v/>
      </c>
    </row>
    <row r="206">
      <c r="A206" s="21" t="n">
        <v>202</v>
      </c>
      <c r="B206" s="22">
        <f>VoseBernoulli(0.5)</f>
        <v/>
      </c>
      <c r="C206" s="22">
        <f>VoseBernoulli(0.5)</f>
        <v/>
      </c>
      <c r="D206" s="22">
        <f>VoseBernoulli(0.5)</f>
        <v/>
      </c>
      <c r="E206" s="22">
        <f>VoseBernoulli(0.5)</f>
        <v/>
      </c>
      <c r="F206" s="21">
        <f>SUMPRODUCT(B206:D206)</f>
        <v/>
      </c>
      <c r="G206" s="21">
        <f>SUMPRODUCT(B206:D206,C206:E206)</f>
        <v/>
      </c>
      <c r="H206" s="23">
        <f>IF(F206=0,"",G206/F206)</f>
        <v/>
      </c>
    </row>
    <row r="207">
      <c r="A207" s="21" t="n">
        <v>203</v>
      </c>
      <c r="B207" s="22">
        <f>VoseBernoulli(0.5)</f>
        <v/>
      </c>
      <c r="C207" s="22">
        <f>VoseBernoulli(0.5)</f>
        <v/>
      </c>
      <c r="D207" s="22">
        <f>VoseBernoulli(0.5)</f>
        <v/>
      </c>
      <c r="E207" s="22">
        <f>VoseBernoulli(0.5)</f>
        <v/>
      </c>
      <c r="F207" s="21">
        <f>SUMPRODUCT(B207:D207)</f>
        <v/>
      </c>
      <c r="G207" s="21">
        <f>SUMPRODUCT(B207:D207,C207:E207)</f>
        <v/>
      </c>
      <c r="H207" s="23">
        <f>IF(F207=0,"",G207/F207)</f>
        <v/>
      </c>
    </row>
    <row r="208">
      <c r="A208" s="21" t="n">
        <v>204</v>
      </c>
      <c r="B208" s="22">
        <f>VoseBernoulli(0.5)</f>
        <v/>
      </c>
      <c r="C208" s="22">
        <f>VoseBernoulli(0.5)</f>
        <v/>
      </c>
      <c r="D208" s="22">
        <f>VoseBernoulli(0.5)</f>
        <v/>
      </c>
      <c r="E208" s="22">
        <f>VoseBernoulli(0.5)</f>
        <v/>
      </c>
      <c r="F208" s="21">
        <f>SUMPRODUCT(B208:D208)</f>
        <v/>
      </c>
      <c r="G208" s="21">
        <f>SUMPRODUCT(B208:D208,C208:E208)</f>
        <v/>
      </c>
      <c r="H208" s="23">
        <f>IF(F208=0,"",G208/F208)</f>
        <v/>
      </c>
    </row>
    <row r="209">
      <c r="A209" s="21" t="n">
        <v>205</v>
      </c>
      <c r="B209" s="22">
        <f>VoseBernoulli(0.5)</f>
        <v/>
      </c>
      <c r="C209" s="22">
        <f>VoseBernoulli(0.5)</f>
        <v/>
      </c>
      <c r="D209" s="22">
        <f>VoseBernoulli(0.5)</f>
        <v/>
      </c>
      <c r="E209" s="22">
        <f>VoseBernoulli(0.5)</f>
        <v/>
      </c>
      <c r="F209" s="21">
        <f>SUMPRODUCT(B209:D209)</f>
        <v/>
      </c>
      <c r="G209" s="21">
        <f>SUMPRODUCT(B209:D209,C209:E209)</f>
        <v/>
      </c>
      <c r="H209" s="23">
        <f>IF(F209=0,"",G209/F209)</f>
        <v/>
      </c>
    </row>
    <row r="210">
      <c r="A210" s="21" t="n">
        <v>206</v>
      </c>
      <c r="B210" s="22">
        <f>VoseBernoulli(0.5)</f>
        <v/>
      </c>
      <c r="C210" s="22">
        <f>VoseBernoulli(0.5)</f>
        <v/>
      </c>
      <c r="D210" s="22">
        <f>VoseBernoulli(0.5)</f>
        <v/>
      </c>
      <c r="E210" s="22">
        <f>VoseBernoulli(0.5)</f>
        <v/>
      </c>
      <c r="F210" s="21">
        <f>SUMPRODUCT(B210:D210)</f>
        <v/>
      </c>
      <c r="G210" s="21">
        <f>SUMPRODUCT(B210:D210,C210:E210)</f>
        <v/>
      </c>
      <c r="H210" s="23">
        <f>IF(F210=0,"",G210/F210)</f>
        <v/>
      </c>
    </row>
    <row r="211">
      <c r="A211" s="21" t="n">
        <v>207</v>
      </c>
      <c r="B211" s="22">
        <f>VoseBernoulli(0.5)</f>
        <v/>
      </c>
      <c r="C211" s="22">
        <f>VoseBernoulli(0.5)</f>
        <v/>
      </c>
      <c r="D211" s="22">
        <f>VoseBernoulli(0.5)</f>
        <v/>
      </c>
      <c r="E211" s="22">
        <f>VoseBernoulli(0.5)</f>
        <v/>
      </c>
      <c r="F211" s="21">
        <f>SUMPRODUCT(B211:D211)</f>
        <v/>
      </c>
      <c r="G211" s="21">
        <f>SUMPRODUCT(B211:D211,C211:E211)</f>
        <v/>
      </c>
      <c r="H211" s="23">
        <f>IF(F211=0,"",G211/F211)</f>
        <v/>
      </c>
    </row>
    <row r="212">
      <c r="A212" s="21" t="n">
        <v>208</v>
      </c>
      <c r="B212" s="22">
        <f>VoseBernoulli(0.5)</f>
        <v/>
      </c>
      <c r="C212" s="22">
        <f>VoseBernoulli(0.5)</f>
        <v/>
      </c>
      <c r="D212" s="22">
        <f>VoseBernoulli(0.5)</f>
        <v/>
      </c>
      <c r="E212" s="22">
        <f>VoseBernoulli(0.5)</f>
        <v/>
      </c>
      <c r="F212" s="21">
        <f>SUMPRODUCT(B212:D212)</f>
        <v/>
      </c>
      <c r="G212" s="21">
        <f>SUMPRODUCT(B212:D212,C212:E212)</f>
        <v/>
      </c>
      <c r="H212" s="23">
        <f>IF(F212=0,"",G212/F212)</f>
        <v/>
      </c>
    </row>
    <row r="213">
      <c r="A213" s="21" t="n">
        <v>209</v>
      </c>
      <c r="B213" s="22">
        <f>VoseBernoulli(0.5)</f>
        <v/>
      </c>
      <c r="C213" s="22">
        <f>VoseBernoulli(0.5)</f>
        <v/>
      </c>
      <c r="D213" s="22">
        <f>VoseBernoulli(0.5)</f>
        <v/>
      </c>
      <c r="E213" s="22">
        <f>VoseBernoulli(0.5)</f>
        <v/>
      </c>
      <c r="F213" s="21">
        <f>SUMPRODUCT(B213:D213)</f>
        <v/>
      </c>
      <c r="G213" s="21">
        <f>SUMPRODUCT(B213:D213,C213:E213)</f>
        <v/>
      </c>
      <c r="H213" s="23">
        <f>IF(F213=0,"",G213/F213)</f>
        <v/>
      </c>
    </row>
    <row r="214">
      <c r="A214" s="21" t="n">
        <v>210</v>
      </c>
      <c r="B214" s="22">
        <f>VoseBernoulli(0.5)</f>
        <v/>
      </c>
      <c r="C214" s="22">
        <f>VoseBernoulli(0.5)</f>
        <v/>
      </c>
      <c r="D214" s="22">
        <f>VoseBernoulli(0.5)</f>
        <v/>
      </c>
      <c r="E214" s="22">
        <f>VoseBernoulli(0.5)</f>
        <v/>
      </c>
      <c r="F214" s="21">
        <f>SUMPRODUCT(B214:D214)</f>
        <v/>
      </c>
      <c r="G214" s="21">
        <f>SUMPRODUCT(B214:D214,C214:E214)</f>
        <v/>
      </c>
      <c r="H214" s="23">
        <f>IF(F214=0,"",G214/F214)</f>
        <v/>
      </c>
    </row>
    <row r="215">
      <c r="A215" s="21" t="n">
        <v>211</v>
      </c>
      <c r="B215" s="22">
        <f>VoseBernoulli(0.5)</f>
        <v/>
      </c>
      <c r="C215" s="22">
        <f>VoseBernoulli(0.5)</f>
        <v/>
      </c>
      <c r="D215" s="22">
        <f>VoseBernoulli(0.5)</f>
        <v/>
      </c>
      <c r="E215" s="22">
        <f>VoseBernoulli(0.5)</f>
        <v/>
      </c>
      <c r="F215" s="21">
        <f>SUMPRODUCT(B215:D215)</f>
        <v/>
      </c>
      <c r="G215" s="21">
        <f>SUMPRODUCT(B215:D215,C215:E215)</f>
        <v/>
      </c>
      <c r="H215" s="23">
        <f>IF(F215=0,"",G215/F215)</f>
        <v/>
      </c>
    </row>
    <row r="216">
      <c r="A216" s="21" t="n">
        <v>212</v>
      </c>
      <c r="B216" s="22">
        <f>VoseBernoulli(0.5)</f>
        <v/>
      </c>
      <c r="C216" s="22">
        <f>VoseBernoulli(0.5)</f>
        <v/>
      </c>
      <c r="D216" s="22">
        <f>VoseBernoulli(0.5)</f>
        <v/>
      </c>
      <c r="E216" s="22">
        <f>VoseBernoulli(0.5)</f>
        <v/>
      </c>
      <c r="F216" s="21">
        <f>SUMPRODUCT(B216:D216)</f>
        <v/>
      </c>
      <c r="G216" s="21">
        <f>SUMPRODUCT(B216:D216,C216:E216)</f>
        <v/>
      </c>
      <c r="H216" s="23">
        <f>IF(F216=0,"",G216/F216)</f>
        <v/>
      </c>
    </row>
    <row r="217">
      <c r="A217" s="21" t="n">
        <v>213</v>
      </c>
      <c r="B217" s="22">
        <f>VoseBernoulli(0.5)</f>
        <v/>
      </c>
      <c r="C217" s="22">
        <f>VoseBernoulli(0.5)</f>
        <v/>
      </c>
      <c r="D217" s="22">
        <f>VoseBernoulli(0.5)</f>
        <v/>
      </c>
      <c r="E217" s="22">
        <f>VoseBernoulli(0.5)</f>
        <v/>
      </c>
      <c r="F217" s="21">
        <f>SUMPRODUCT(B217:D217)</f>
        <v/>
      </c>
      <c r="G217" s="21">
        <f>SUMPRODUCT(B217:D217,C217:E217)</f>
        <v/>
      </c>
      <c r="H217" s="23">
        <f>IF(F217=0,"",G217/F217)</f>
        <v/>
      </c>
    </row>
    <row r="218">
      <c r="A218" s="21" t="n">
        <v>214</v>
      </c>
      <c r="B218" s="22">
        <f>VoseBernoulli(0.5)</f>
        <v/>
      </c>
      <c r="C218" s="22">
        <f>VoseBernoulli(0.5)</f>
        <v/>
      </c>
      <c r="D218" s="22">
        <f>VoseBernoulli(0.5)</f>
        <v/>
      </c>
      <c r="E218" s="22">
        <f>VoseBernoulli(0.5)</f>
        <v/>
      </c>
      <c r="F218" s="21">
        <f>SUMPRODUCT(B218:D218)</f>
        <v/>
      </c>
      <c r="G218" s="21">
        <f>SUMPRODUCT(B218:D218,C218:E218)</f>
        <v/>
      </c>
      <c r="H218" s="23">
        <f>IF(F218=0,"",G218/F218)</f>
        <v/>
      </c>
    </row>
    <row r="219">
      <c r="A219" s="21" t="n">
        <v>215</v>
      </c>
      <c r="B219" s="22">
        <f>VoseBernoulli(0.5)</f>
        <v/>
      </c>
      <c r="C219" s="22">
        <f>VoseBernoulli(0.5)</f>
        <v/>
      </c>
      <c r="D219" s="22">
        <f>VoseBernoulli(0.5)</f>
        <v/>
      </c>
      <c r="E219" s="22">
        <f>VoseBernoulli(0.5)</f>
        <v/>
      </c>
      <c r="F219" s="21">
        <f>SUMPRODUCT(B219:D219)</f>
        <v/>
      </c>
      <c r="G219" s="21">
        <f>SUMPRODUCT(B219:D219,C219:E219)</f>
        <v/>
      </c>
      <c r="H219" s="23">
        <f>IF(F219=0,"",G219/F219)</f>
        <v/>
      </c>
    </row>
    <row r="220">
      <c r="A220" s="21" t="n">
        <v>216</v>
      </c>
      <c r="B220" s="22">
        <f>VoseBernoulli(0.5)</f>
        <v/>
      </c>
      <c r="C220" s="22">
        <f>VoseBernoulli(0.5)</f>
        <v/>
      </c>
      <c r="D220" s="22">
        <f>VoseBernoulli(0.5)</f>
        <v/>
      </c>
      <c r="E220" s="22">
        <f>VoseBernoulli(0.5)</f>
        <v/>
      </c>
      <c r="F220" s="21">
        <f>SUMPRODUCT(B220:D220)</f>
        <v/>
      </c>
      <c r="G220" s="21">
        <f>SUMPRODUCT(B220:D220,C220:E220)</f>
        <v/>
      </c>
      <c r="H220" s="23">
        <f>IF(F220=0,"",G220/F220)</f>
        <v/>
      </c>
    </row>
    <row r="221">
      <c r="A221" s="21" t="n">
        <v>217</v>
      </c>
      <c r="B221" s="22">
        <f>VoseBernoulli(0.5)</f>
        <v/>
      </c>
      <c r="C221" s="22">
        <f>VoseBernoulli(0.5)</f>
        <v/>
      </c>
      <c r="D221" s="22">
        <f>VoseBernoulli(0.5)</f>
        <v/>
      </c>
      <c r="E221" s="22">
        <f>VoseBernoulli(0.5)</f>
        <v/>
      </c>
      <c r="F221" s="21">
        <f>SUMPRODUCT(B221:D221)</f>
        <v/>
      </c>
      <c r="G221" s="21">
        <f>SUMPRODUCT(B221:D221,C221:E221)</f>
        <v/>
      </c>
      <c r="H221" s="23">
        <f>IF(F221=0,"",G221/F221)</f>
        <v/>
      </c>
    </row>
    <row r="222">
      <c r="A222" s="21" t="n">
        <v>218</v>
      </c>
      <c r="B222" s="22">
        <f>VoseBernoulli(0.5)</f>
        <v/>
      </c>
      <c r="C222" s="22">
        <f>VoseBernoulli(0.5)</f>
        <v/>
      </c>
      <c r="D222" s="22">
        <f>VoseBernoulli(0.5)</f>
        <v/>
      </c>
      <c r="E222" s="22">
        <f>VoseBernoulli(0.5)</f>
        <v/>
      </c>
      <c r="F222" s="21">
        <f>SUMPRODUCT(B222:D222)</f>
        <v/>
      </c>
      <c r="G222" s="21">
        <f>SUMPRODUCT(B222:D222,C222:E222)</f>
        <v/>
      </c>
      <c r="H222" s="23">
        <f>IF(F222=0,"",G222/F222)</f>
        <v/>
      </c>
    </row>
    <row r="223">
      <c r="A223" s="21" t="n">
        <v>219</v>
      </c>
      <c r="B223" s="22">
        <f>VoseBernoulli(0.5)</f>
        <v/>
      </c>
      <c r="C223" s="22">
        <f>VoseBernoulli(0.5)</f>
        <v/>
      </c>
      <c r="D223" s="22">
        <f>VoseBernoulli(0.5)</f>
        <v/>
      </c>
      <c r="E223" s="22">
        <f>VoseBernoulli(0.5)</f>
        <v/>
      </c>
      <c r="F223" s="21">
        <f>SUMPRODUCT(B223:D223)</f>
        <v/>
      </c>
      <c r="G223" s="21">
        <f>SUMPRODUCT(B223:D223,C223:E223)</f>
        <v/>
      </c>
      <c r="H223" s="23">
        <f>IF(F223=0,"",G223/F223)</f>
        <v/>
      </c>
    </row>
    <row r="224">
      <c r="A224" s="21" t="n">
        <v>220</v>
      </c>
      <c r="B224" s="22">
        <f>VoseBernoulli(0.5)</f>
        <v/>
      </c>
      <c r="C224" s="22">
        <f>VoseBernoulli(0.5)</f>
        <v/>
      </c>
      <c r="D224" s="22">
        <f>VoseBernoulli(0.5)</f>
        <v/>
      </c>
      <c r="E224" s="22">
        <f>VoseBernoulli(0.5)</f>
        <v/>
      </c>
      <c r="F224" s="21">
        <f>SUMPRODUCT(B224:D224)</f>
        <v/>
      </c>
      <c r="G224" s="21">
        <f>SUMPRODUCT(B224:D224,C224:E224)</f>
        <v/>
      </c>
      <c r="H224" s="23">
        <f>IF(F224=0,"",G224/F224)</f>
        <v/>
      </c>
    </row>
    <row r="225">
      <c r="A225" s="21" t="n">
        <v>221</v>
      </c>
      <c r="B225" s="22">
        <f>VoseBernoulli(0.5)</f>
        <v/>
      </c>
      <c r="C225" s="22">
        <f>VoseBernoulli(0.5)</f>
        <v/>
      </c>
      <c r="D225" s="22">
        <f>VoseBernoulli(0.5)</f>
        <v/>
      </c>
      <c r="E225" s="22">
        <f>VoseBernoulli(0.5)</f>
        <v/>
      </c>
      <c r="F225" s="21">
        <f>SUMPRODUCT(B225:D225)</f>
        <v/>
      </c>
      <c r="G225" s="21">
        <f>SUMPRODUCT(B225:D225,C225:E225)</f>
        <v/>
      </c>
      <c r="H225" s="23">
        <f>IF(F225=0,"",G225/F225)</f>
        <v/>
      </c>
    </row>
    <row r="226">
      <c r="A226" s="21" t="n">
        <v>222</v>
      </c>
      <c r="B226" s="22">
        <f>VoseBernoulli(0.5)</f>
        <v/>
      </c>
      <c r="C226" s="22">
        <f>VoseBernoulli(0.5)</f>
        <v/>
      </c>
      <c r="D226" s="22">
        <f>VoseBernoulli(0.5)</f>
        <v/>
      </c>
      <c r="E226" s="22">
        <f>VoseBernoulli(0.5)</f>
        <v/>
      </c>
      <c r="F226" s="21">
        <f>SUMPRODUCT(B226:D226)</f>
        <v/>
      </c>
      <c r="G226" s="21">
        <f>SUMPRODUCT(B226:D226,C226:E226)</f>
        <v/>
      </c>
      <c r="H226" s="23">
        <f>IF(F226=0,"",G226/F226)</f>
        <v/>
      </c>
    </row>
    <row r="227">
      <c r="A227" s="21" t="n">
        <v>223</v>
      </c>
      <c r="B227" s="22">
        <f>VoseBernoulli(0.5)</f>
        <v/>
      </c>
      <c r="C227" s="22">
        <f>VoseBernoulli(0.5)</f>
        <v/>
      </c>
      <c r="D227" s="22">
        <f>VoseBernoulli(0.5)</f>
        <v/>
      </c>
      <c r="E227" s="22">
        <f>VoseBernoulli(0.5)</f>
        <v/>
      </c>
      <c r="F227" s="21">
        <f>SUMPRODUCT(B227:D227)</f>
        <v/>
      </c>
      <c r="G227" s="21">
        <f>SUMPRODUCT(B227:D227,C227:E227)</f>
        <v/>
      </c>
      <c r="H227" s="23">
        <f>IF(F227=0,"",G227/F227)</f>
        <v/>
      </c>
    </row>
    <row r="228">
      <c r="A228" s="21" t="n">
        <v>224</v>
      </c>
      <c r="B228" s="22">
        <f>VoseBernoulli(0.5)</f>
        <v/>
      </c>
      <c r="C228" s="22">
        <f>VoseBernoulli(0.5)</f>
        <v/>
      </c>
      <c r="D228" s="22">
        <f>VoseBernoulli(0.5)</f>
        <v/>
      </c>
      <c r="E228" s="22">
        <f>VoseBernoulli(0.5)</f>
        <v/>
      </c>
      <c r="F228" s="21">
        <f>SUMPRODUCT(B228:D228)</f>
        <v/>
      </c>
      <c r="G228" s="21">
        <f>SUMPRODUCT(B228:D228,C228:E228)</f>
        <v/>
      </c>
      <c r="H228" s="23">
        <f>IF(F228=0,"",G228/F228)</f>
        <v/>
      </c>
    </row>
    <row r="229">
      <c r="A229" s="21" t="n">
        <v>225</v>
      </c>
      <c r="B229" s="22">
        <f>VoseBernoulli(0.5)</f>
        <v/>
      </c>
      <c r="C229" s="22">
        <f>VoseBernoulli(0.5)</f>
        <v/>
      </c>
      <c r="D229" s="22">
        <f>VoseBernoulli(0.5)</f>
        <v/>
      </c>
      <c r="E229" s="22">
        <f>VoseBernoulli(0.5)</f>
        <v/>
      </c>
      <c r="F229" s="21">
        <f>SUMPRODUCT(B229:D229)</f>
        <v/>
      </c>
      <c r="G229" s="21">
        <f>SUMPRODUCT(B229:D229,C229:E229)</f>
        <v/>
      </c>
      <c r="H229" s="23">
        <f>IF(F229=0,"",G229/F229)</f>
        <v/>
      </c>
    </row>
    <row r="230">
      <c r="A230" s="21" t="n">
        <v>226</v>
      </c>
      <c r="B230" s="22">
        <f>VoseBernoulli(0.5)</f>
        <v/>
      </c>
      <c r="C230" s="22">
        <f>VoseBernoulli(0.5)</f>
        <v/>
      </c>
      <c r="D230" s="22">
        <f>VoseBernoulli(0.5)</f>
        <v/>
      </c>
      <c r="E230" s="22">
        <f>VoseBernoulli(0.5)</f>
        <v/>
      </c>
      <c r="F230" s="21">
        <f>SUMPRODUCT(B230:D230)</f>
        <v/>
      </c>
      <c r="G230" s="21">
        <f>SUMPRODUCT(B230:D230,C230:E230)</f>
        <v/>
      </c>
      <c r="H230" s="23">
        <f>IF(F230=0,"",G230/F230)</f>
        <v/>
      </c>
    </row>
    <row r="231">
      <c r="A231" s="21" t="n">
        <v>227</v>
      </c>
      <c r="B231" s="22">
        <f>VoseBernoulli(0.5)</f>
        <v/>
      </c>
      <c r="C231" s="22">
        <f>VoseBernoulli(0.5)</f>
        <v/>
      </c>
      <c r="D231" s="22">
        <f>VoseBernoulli(0.5)</f>
        <v/>
      </c>
      <c r="E231" s="22">
        <f>VoseBernoulli(0.5)</f>
        <v/>
      </c>
      <c r="F231" s="21">
        <f>SUMPRODUCT(B231:D231)</f>
        <v/>
      </c>
      <c r="G231" s="21">
        <f>SUMPRODUCT(B231:D231,C231:E231)</f>
        <v/>
      </c>
      <c r="H231" s="23">
        <f>IF(F231=0,"",G231/F231)</f>
        <v/>
      </c>
    </row>
    <row r="232">
      <c r="A232" s="21" t="n">
        <v>228</v>
      </c>
      <c r="B232" s="22">
        <f>VoseBernoulli(0.5)</f>
        <v/>
      </c>
      <c r="C232" s="22">
        <f>VoseBernoulli(0.5)</f>
        <v/>
      </c>
      <c r="D232" s="22">
        <f>VoseBernoulli(0.5)</f>
        <v/>
      </c>
      <c r="E232" s="22">
        <f>VoseBernoulli(0.5)</f>
        <v/>
      </c>
      <c r="F232" s="21">
        <f>SUMPRODUCT(B232:D232)</f>
        <v/>
      </c>
      <c r="G232" s="21">
        <f>SUMPRODUCT(B232:D232,C232:E232)</f>
        <v/>
      </c>
      <c r="H232" s="23">
        <f>IF(F232=0,"",G232/F232)</f>
        <v/>
      </c>
    </row>
    <row r="233">
      <c r="A233" s="21" t="n">
        <v>229</v>
      </c>
      <c r="B233" s="22">
        <f>VoseBernoulli(0.5)</f>
        <v/>
      </c>
      <c r="C233" s="22">
        <f>VoseBernoulli(0.5)</f>
        <v/>
      </c>
      <c r="D233" s="22">
        <f>VoseBernoulli(0.5)</f>
        <v/>
      </c>
      <c r="E233" s="22">
        <f>VoseBernoulli(0.5)</f>
        <v/>
      </c>
      <c r="F233" s="21">
        <f>SUMPRODUCT(B233:D233)</f>
        <v/>
      </c>
      <c r="G233" s="21">
        <f>SUMPRODUCT(B233:D233,C233:E233)</f>
        <v/>
      </c>
      <c r="H233" s="23">
        <f>IF(F233=0,"",G233/F233)</f>
        <v/>
      </c>
    </row>
    <row r="234">
      <c r="A234" s="21" t="n">
        <v>230</v>
      </c>
      <c r="B234" s="22">
        <f>VoseBernoulli(0.5)</f>
        <v/>
      </c>
      <c r="C234" s="22">
        <f>VoseBernoulli(0.5)</f>
        <v/>
      </c>
      <c r="D234" s="22">
        <f>VoseBernoulli(0.5)</f>
        <v/>
      </c>
      <c r="E234" s="22">
        <f>VoseBernoulli(0.5)</f>
        <v/>
      </c>
      <c r="F234" s="21">
        <f>SUMPRODUCT(B234:D234)</f>
        <v/>
      </c>
      <c r="G234" s="21">
        <f>SUMPRODUCT(B234:D234,C234:E234)</f>
        <v/>
      </c>
      <c r="H234" s="23">
        <f>IF(F234=0,"",G234/F234)</f>
        <v/>
      </c>
    </row>
    <row r="235">
      <c r="A235" s="21" t="n">
        <v>231</v>
      </c>
      <c r="B235" s="22">
        <f>VoseBernoulli(0.5)</f>
        <v/>
      </c>
      <c r="C235" s="22">
        <f>VoseBernoulli(0.5)</f>
        <v/>
      </c>
      <c r="D235" s="22">
        <f>VoseBernoulli(0.5)</f>
        <v/>
      </c>
      <c r="E235" s="22">
        <f>VoseBernoulli(0.5)</f>
        <v/>
      </c>
      <c r="F235" s="21">
        <f>SUMPRODUCT(B235:D235)</f>
        <v/>
      </c>
      <c r="G235" s="21">
        <f>SUMPRODUCT(B235:D235,C235:E235)</f>
        <v/>
      </c>
      <c r="H235" s="23">
        <f>IF(F235=0,"",G235/F235)</f>
        <v/>
      </c>
    </row>
    <row r="236">
      <c r="A236" s="21" t="n">
        <v>232</v>
      </c>
      <c r="B236" s="22">
        <f>VoseBernoulli(0.5)</f>
        <v/>
      </c>
      <c r="C236" s="22">
        <f>VoseBernoulli(0.5)</f>
        <v/>
      </c>
      <c r="D236" s="22">
        <f>VoseBernoulli(0.5)</f>
        <v/>
      </c>
      <c r="E236" s="22">
        <f>VoseBernoulli(0.5)</f>
        <v/>
      </c>
      <c r="F236" s="21">
        <f>SUMPRODUCT(B236:D236)</f>
        <v/>
      </c>
      <c r="G236" s="21">
        <f>SUMPRODUCT(B236:D236,C236:E236)</f>
        <v/>
      </c>
      <c r="H236" s="23">
        <f>IF(F236=0,"",G236/F236)</f>
        <v/>
      </c>
    </row>
    <row r="237">
      <c r="A237" s="21" t="n">
        <v>233</v>
      </c>
      <c r="B237" s="22">
        <f>VoseBernoulli(0.5)</f>
        <v/>
      </c>
      <c r="C237" s="22">
        <f>VoseBernoulli(0.5)</f>
        <v/>
      </c>
      <c r="D237" s="22">
        <f>VoseBernoulli(0.5)</f>
        <v/>
      </c>
      <c r="E237" s="22">
        <f>VoseBernoulli(0.5)</f>
        <v/>
      </c>
      <c r="F237" s="21">
        <f>SUMPRODUCT(B237:D237)</f>
        <v/>
      </c>
      <c r="G237" s="21">
        <f>SUMPRODUCT(B237:D237,C237:E237)</f>
        <v/>
      </c>
      <c r="H237" s="23">
        <f>IF(F237=0,"",G237/F237)</f>
        <v/>
      </c>
    </row>
    <row r="238">
      <c r="A238" s="21" t="n">
        <v>234</v>
      </c>
      <c r="B238" s="22">
        <f>VoseBernoulli(0.5)</f>
        <v/>
      </c>
      <c r="C238" s="22">
        <f>VoseBernoulli(0.5)</f>
        <v/>
      </c>
      <c r="D238" s="22">
        <f>VoseBernoulli(0.5)</f>
        <v/>
      </c>
      <c r="E238" s="22">
        <f>VoseBernoulli(0.5)</f>
        <v/>
      </c>
      <c r="F238" s="21">
        <f>SUMPRODUCT(B238:D238)</f>
        <v/>
      </c>
      <c r="G238" s="21">
        <f>SUMPRODUCT(B238:D238,C238:E238)</f>
        <v/>
      </c>
      <c r="H238" s="23">
        <f>IF(F238=0,"",G238/F238)</f>
        <v/>
      </c>
    </row>
    <row r="239">
      <c r="A239" s="21" t="n">
        <v>235</v>
      </c>
      <c r="B239" s="22">
        <f>VoseBernoulli(0.5)</f>
        <v/>
      </c>
      <c r="C239" s="22">
        <f>VoseBernoulli(0.5)</f>
        <v/>
      </c>
      <c r="D239" s="22">
        <f>VoseBernoulli(0.5)</f>
        <v/>
      </c>
      <c r="E239" s="22">
        <f>VoseBernoulli(0.5)</f>
        <v/>
      </c>
      <c r="F239" s="21">
        <f>SUMPRODUCT(B239:D239)</f>
        <v/>
      </c>
      <c r="G239" s="21">
        <f>SUMPRODUCT(B239:D239,C239:E239)</f>
        <v/>
      </c>
      <c r="H239" s="23">
        <f>IF(F239=0,"",G239/F239)</f>
        <v/>
      </c>
    </row>
    <row r="240">
      <c r="A240" s="21" t="n">
        <v>236</v>
      </c>
      <c r="B240" s="22">
        <f>VoseBernoulli(0.5)</f>
        <v/>
      </c>
      <c r="C240" s="22">
        <f>VoseBernoulli(0.5)</f>
        <v/>
      </c>
      <c r="D240" s="22">
        <f>VoseBernoulli(0.5)</f>
        <v/>
      </c>
      <c r="E240" s="22">
        <f>VoseBernoulli(0.5)</f>
        <v/>
      </c>
      <c r="F240" s="21">
        <f>SUMPRODUCT(B240:D240)</f>
        <v/>
      </c>
      <c r="G240" s="21">
        <f>SUMPRODUCT(B240:D240,C240:E240)</f>
        <v/>
      </c>
      <c r="H240" s="23">
        <f>IF(F240=0,"",G240/F240)</f>
        <v/>
      </c>
    </row>
    <row r="241">
      <c r="A241" s="21" t="n">
        <v>237</v>
      </c>
      <c r="B241" s="22">
        <f>VoseBernoulli(0.5)</f>
        <v/>
      </c>
      <c r="C241" s="22">
        <f>VoseBernoulli(0.5)</f>
        <v/>
      </c>
      <c r="D241" s="22">
        <f>VoseBernoulli(0.5)</f>
        <v/>
      </c>
      <c r="E241" s="22">
        <f>VoseBernoulli(0.5)</f>
        <v/>
      </c>
      <c r="F241" s="21">
        <f>SUMPRODUCT(B241:D241)</f>
        <v/>
      </c>
      <c r="G241" s="21">
        <f>SUMPRODUCT(B241:D241,C241:E241)</f>
        <v/>
      </c>
      <c r="H241" s="23">
        <f>IF(F241=0,"",G241/F241)</f>
        <v/>
      </c>
    </row>
    <row r="242">
      <c r="A242" s="21" t="n">
        <v>238</v>
      </c>
      <c r="B242" s="22">
        <f>VoseBernoulli(0.5)</f>
        <v/>
      </c>
      <c r="C242" s="22">
        <f>VoseBernoulli(0.5)</f>
        <v/>
      </c>
      <c r="D242" s="22">
        <f>VoseBernoulli(0.5)</f>
        <v/>
      </c>
      <c r="E242" s="22">
        <f>VoseBernoulli(0.5)</f>
        <v/>
      </c>
      <c r="F242" s="21">
        <f>SUMPRODUCT(B242:D242)</f>
        <v/>
      </c>
      <c r="G242" s="21">
        <f>SUMPRODUCT(B242:D242,C242:E242)</f>
        <v/>
      </c>
      <c r="H242" s="23">
        <f>IF(F242=0,"",G242/F242)</f>
        <v/>
      </c>
    </row>
    <row r="243">
      <c r="A243" s="21" t="n">
        <v>239</v>
      </c>
      <c r="B243" s="22">
        <f>VoseBernoulli(0.5)</f>
        <v/>
      </c>
      <c r="C243" s="22">
        <f>VoseBernoulli(0.5)</f>
        <v/>
      </c>
      <c r="D243" s="22">
        <f>VoseBernoulli(0.5)</f>
        <v/>
      </c>
      <c r="E243" s="22">
        <f>VoseBernoulli(0.5)</f>
        <v/>
      </c>
      <c r="F243" s="21">
        <f>SUMPRODUCT(B243:D243)</f>
        <v/>
      </c>
      <c r="G243" s="21">
        <f>SUMPRODUCT(B243:D243,C243:E243)</f>
        <v/>
      </c>
      <c r="H243" s="23">
        <f>IF(F243=0,"",G243/F243)</f>
        <v/>
      </c>
    </row>
    <row r="244">
      <c r="A244" s="21" t="n">
        <v>240</v>
      </c>
      <c r="B244" s="22">
        <f>VoseBernoulli(0.5)</f>
        <v/>
      </c>
      <c r="C244" s="22">
        <f>VoseBernoulli(0.5)</f>
        <v/>
      </c>
      <c r="D244" s="22">
        <f>VoseBernoulli(0.5)</f>
        <v/>
      </c>
      <c r="E244" s="22">
        <f>VoseBernoulli(0.5)</f>
        <v/>
      </c>
      <c r="F244" s="21">
        <f>SUMPRODUCT(B244:D244)</f>
        <v/>
      </c>
      <c r="G244" s="21">
        <f>SUMPRODUCT(B244:D244,C244:E244)</f>
        <v/>
      </c>
      <c r="H244" s="23">
        <f>IF(F244=0,"",G244/F244)</f>
        <v/>
      </c>
    </row>
    <row r="245">
      <c r="A245" s="21" t="n">
        <v>241</v>
      </c>
      <c r="B245" s="22">
        <f>VoseBernoulli(0.5)</f>
        <v/>
      </c>
      <c r="C245" s="22">
        <f>VoseBernoulli(0.5)</f>
        <v/>
      </c>
      <c r="D245" s="22">
        <f>VoseBernoulli(0.5)</f>
        <v/>
      </c>
      <c r="E245" s="22">
        <f>VoseBernoulli(0.5)</f>
        <v/>
      </c>
      <c r="F245" s="21">
        <f>SUMPRODUCT(B245:D245)</f>
        <v/>
      </c>
      <c r="G245" s="21">
        <f>SUMPRODUCT(B245:D245,C245:E245)</f>
        <v/>
      </c>
      <c r="H245" s="23">
        <f>IF(F245=0,"",G245/F245)</f>
        <v/>
      </c>
    </row>
    <row r="246">
      <c r="A246" s="21" t="n">
        <v>242</v>
      </c>
      <c r="B246" s="22">
        <f>VoseBernoulli(0.5)</f>
        <v/>
      </c>
      <c r="C246" s="22">
        <f>VoseBernoulli(0.5)</f>
        <v/>
      </c>
      <c r="D246" s="22">
        <f>VoseBernoulli(0.5)</f>
        <v/>
      </c>
      <c r="E246" s="22">
        <f>VoseBernoulli(0.5)</f>
        <v/>
      </c>
      <c r="F246" s="21">
        <f>SUMPRODUCT(B246:D246)</f>
        <v/>
      </c>
      <c r="G246" s="21">
        <f>SUMPRODUCT(B246:D246,C246:E246)</f>
        <v/>
      </c>
      <c r="H246" s="23">
        <f>IF(F246=0,"",G246/F246)</f>
        <v/>
      </c>
    </row>
    <row r="247">
      <c r="A247" s="21" t="n">
        <v>243</v>
      </c>
      <c r="B247" s="22">
        <f>VoseBernoulli(0.5)</f>
        <v/>
      </c>
      <c r="C247" s="22">
        <f>VoseBernoulli(0.5)</f>
        <v/>
      </c>
      <c r="D247" s="22">
        <f>VoseBernoulli(0.5)</f>
        <v/>
      </c>
      <c r="E247" s="22">
        <f>VoseBernoulli(0.5)</f>
        <v/>
      </c>
      <c r="F247" s="21">
        <f>SUMPRODUCT(B247:D247)</f>
        <v/>
      </c>
      <c r="G247" s="21">
        <f>SUMPRODUCT(B247:D247,C247:E247)</f>
        <v/>
      </c>
      <c r="H247" s="23">
        <f>IF(F247=0,"",G247/F247)</f>
        <v/>
      </c>
    </row>
    <row r="248">
      <c r="A248" s="21" t="n">
        <v>244</v>
      </c>
      <c r="B248" s="22">
        <f>VoseBernoulli(0.5)</f>
        <v/>
      </c>
      <c r="C248" s="22">
        <f>VoseBernoulli(0.5)</f>
        <v/>
      </c>
      <c r="D248" s="22">
        <f>VoseBernoulli(0.5)</f>
        <v/>
      </c>
      <c r="E248" s="22">
        <f>VoseBernoulli(0.5)</f>
        <v/>
      </c>
      <c r="F248" s="21">
        <f>SUMPRODUCT(B248:D248)</f>
        <v/>
      </c>
      <c r="G248" s="21">
        <f>SUMPRODUCT(B248:D248,C248:E248)</f>
        <v/>
      </c>
      <c r="H248" s="23">
        <f>IF(F248=0,"",G248/F248)</f>
        <v/>
      </c>
    </row>
    <row r="249">
      <c r="A249" s="21" t="n">
        <v>245</v>
      </c>
      <c r="B249" s="22">
        <f>VoseBernoulli(0.5)</f>
        <v/>
      </c>
      <c r="C249" s="22">
        <f>VoseBernoulli(0.5)</f>
        <v/>
      </c>
      <c r="D249" s="22">
        <f>VoseBernoulli(0.5)</f>
        <v/>
      </c>
      <c r="E249" s="22">
        <f>VoseBernoulli(0.5)</f>
        <v/>
      </c>
      <c r="F249" s="21">
        <f>SUMPRODUCT(B249:D249)</f>
        <v/>
      </c>
      <c r="G249" s="21">
        <f>SUMPRODUCT(B249:D249,C249:E249)</f>
        <v/>
      </c>
      <c r="H249" s="23">
        <f>IF(F249=0,"",G249/F249)</f>
        <v/>
      </c>
    </row>
    <row r="250">
      <c r="A250" s="21" t="n">
        <v>246</v>
      </c>
      <c r="B250" s="22">
        <f>VoseBernoulli(0.5)</f>
        <v/>
      </c>
      <c r="C250" s="22">
        <f>VoseBernoulli(0.5)</f>
        <v/>
      </c>
      <c r="D250" s="22">
        <f>VoseBernoulli(0.5)</f>
        <v/>
      </c>
      <c r="E250" s="22">
        <f>VoseBernoulli(0.5)</f>
        <v/>
      </c>
      <c r="F250" s="21">
        <f>SUMPRODUCT(B250:D250)</f>
        <v/>
      </c>
      <c r="G250" s="21">
        <f>SUMPRODUCT(B250:D250,C250:E250)</f>
        <v/>
      </c>
      <c r="H250" s="23">
        <f>IF(F250=0,"",G250/F250)</f>
        <v/>
      </c>
    </row>
    <row r="251">
      <c r="A251" s="21" t="n">
        <v>247</v>
      </c>
      <c r="B251" s="22">
        <f>VoseBernoulli(0.5)</f>
        <v/>
      </c>
      <c r="C251" s="22">
        <f>VoseBernoulli(0.5)</f>
        <v/>
      </c>
      <c r="D251" s="22">
        <f>VoseBernoulli(0.5)</f>
        <v/>
      </c>
      <c r="E251" s="22">
        <f>VoseBernoulli(0.5)</f>
        <v/>
      </c>
      <c r="F251" s="21">
        <f>SUMPRODUCT(B251:D251)</f>
        <v/>
      </c>
      <c r="G251" s="21">
        <f>SUMPRODUCT(B251:D251,C251:E251)</f>
        <v/>
      </c>
      <c r="H251" s="23">
        <f>IF(F251=0,"",G251/F251)</f>
        <v/>
      </c>
    </row>
    <row r="252">
      <c r="A252" s="21" t="n">
        <v>248</v>
      </c>
      <c r="B252" s="22">
        <f>VoseBernoulli(0.5)</f>
        <v/>
      </c>
      <c r="C252" s="22">
        <f>VoseBernoulli(0.5)</f>
        <v/>
      </c>
      <c r="D252" s="22">
        <f>VoseBernoulli(0.5)</f>
        <v/>
      </c>
      <c r="E252" s="22">
        <f>VoseBernoulli(0.5)</f>
        <v/>
      </c>
      <c r="F252" s="21">
        <f>SUMPRODUCT(B252:D252)</f>
        <v/>
      </c>
      <c r="G252" s="21">
        <f>SUMPRODUCT(B252:D252,C252:E252)</f>
        <v/>
      </c>
      <c r="H252" s="23">
        <f>IF(F252=0,"",G252/F252)</f>
        <v/>
      </c>
    </row>
    <row r="253">
      <c r="A253" s="21" t="n">
        <v>249</v>
      </c>
      <c r="B253" s="22">
        <f>VoseBernoulli(0.5)</f>
        <v/>
      </c>
      <c r="C253" s="22">
        <f>VoseBernoulli(0.5)</f>
        <v/>
      </c>
      <c r="D253" s="22">
        <f>VoseBernoulli(0.5)</f>
        <v/>
      </c>
      <c r="E253" s="22">
        <f>VoseBernoulli(0.5)</f>
        <v/>
      </c>
      <c r="F253" s="21">
        <f>SUMPRODUCT(B253:D253)</f>
        <v/>
      </c>
      <c r="G253" s="21">
        <f>SUMPRODUCT(B253:D253,C253:E253)</f>
        <v/>
      </c>
      <c r="H253" s="23">
        <f>IF(F253=0,"",G253/F253)</f>
        <v/>
      </c>
    </row>
    <row r="254">
      <c r="A254" s="21" t="n">
        <v>250</v>
      </c>
      <c r="B254" s="22">
        <f>VoseBernoulli(0.5)</f>
        <v/>
      </c>
      <c r="C254" s="22">
        <f>VoseBernoulli(0.5)</f>
        <v/>
      </c>
      <c r="D254" s="22">
        <f>VoseBernoulli(0.5)</f>
        <v/>
      </c>
      <c r="E254" s="22">
        <f>VoseBernoulli(0.5)</f>
        <v/>
      </c>
      <c r="F254" s="21">
        <f>SUMPRODUCT(B254:D254)</f>
        <v/>
      </c>
      <c r="G254" s="21">
        <f>SUMPRODUCT(B254:D254,C254:E254)</f>
        <v/>
      </c>
      <c r="H254" s="23">
        <f>IF(F254=0,"",G254/F254)</f>
        <v/>
      </c>
    </row>
    <row r="255">
      <c r="A255" s="21" t="n">
        <v>251</v>
      </c>
      <c r="B255" s="22">
        <f>VoseBernoulli(0.5)</f>
        <v/>
      </c>
      <c r="C255" s="22">
        <f>VoseBernoulli(0.5)</f>
        <v/>
      </c>
      <c r="D255" s="22">
        <f>VoseBernoulli(0.5)</f>
        <v/>
      </c>
      <c r="E255" s="22">
        <f>VoseBernoulli(0.5)</f>
        <v/>
      </c>
      <c r="F255" s="21">
        <f>SUMPRODUCT(B255:D255)</f>
        <v/>
      </c>
      <c r="G255" s="21">
        <f>SUMPRODUCT(B255:D255,C255:E255)</f>
        <v/>
      </c>
      <c r="H255" s="23">
        <f>IF(F255=0,"",G255/F255)</f>
        <v/>
      </c>
    </row>
    <row r="256">
      <c r="A256" s="21" t="n">
        <v>252</v>
      </c>
      <c r="B256" s="22">
        <f>VoseBernoulli(0.5)</f>
        <v/>
      </c>
      <c r="C256" s="22">
        <f>VoseBernoulli(0.5)</f>
        <v/>
      </c>
      <c r="D256" s="22">
        <f>VoseBernoulli(0.5)</f>
        <v/>
      </c>
      <c r="E256" s="22">
        <f>VoseBernoulli(0.5)</f>
        <v/>
      </c>
      <c r="F256" s="21">
        <f>SUMPRODUCT(B256:D256)</f>
        <v/>
      </c>
      <c r="G256" s="21">
        <f>SUMPRODUCT(B256:D256,C256:E256)</f>
        <v/>
      </c>
      <c r="H256" s="23">
        <f>IF(F256=0,"",G256/F256)</f>
        <v/>
      </c>
    </row>
    <row r="257">
      <c r="A257" s="21" t="n">
        <v>253</v>
      </c>
      <c r="B257" s="22">
        <f>VoseBernoulli(0.5)</f>
        <v/>
      </c>
      <c r="C257" s="22">
        <f>VoseBernoulli(0.5)</f>
        <v/>
      </c>
      <c r="D257" s="22">
        <f>VoseBernoulli(0.5)</f>
        <v/>
      </c>
      <c r="E257" s="22">
        <f>VoseBernoulli(0.5)</f>
        <v/>
      </c>
      <c r="F257" s="21">
        <f>SUMPRODUCT(B257:D257)</f>
        <v/>
      </c>
      <c r="G257" s="21">
        <f>SUMPRODUCT(B257:D257,C257:E257)</f>
        <v/>
      </c>
      <c r="H257" s="23">
        <f>IF(F257=0,"",G257/F257)</f>
        <v/>
      </c>
    </row>
    <row r="258">
      <c r="A258" s="21" t="n">
        <v>254</v>
      </c>
      <c r="B258" s="22">
        <f>VoseBernoulli(0.5)</f>
        <v/>
      </c>
      <c r="C258" s="22">
        <f>VoseBernoulli(0.5)</f>
        <v/>
      </c>
      <c r="D258" s="22">
        <f>VoseBernoulli(0.5)</f>
        <v/>
      </c>
      <c r="E258" s="22">
        <f>VoseBernoulli(0.5)</f>
        <v/>
      </c>
      <c r="F258" s="21">
        <f>SUMPRODUCT(B258:D258)</f>
        <v/>
      </c>
      <c r="G258" s="21">
        <f>SUMPRODUCT(B258:D258,C258:E258)</f>
        <v/>
      </c>
      <c r="H258" s="23">
        <f>IF(F258=0,"",G258/F258)</f>
        <v/>
      </c>
    </row>
    <row r="259">
      <c r="A259" s="21" t="n">
        <v>255</v>
      </c>
      <c r="B259" s="22">
        <f>VoseBernoulli(0.5)</f>
        <v/>
      </c>
      <c r="C259" s="22">
        <f>VoseBernoulli(0.5)</f>
        <v/>
      </c>
      <c r="D259" s="22">
        <f>VoseBernoulli(0.5)</f>
        <v/>
      </c>
      <c r="E259" s="22">
        <f>VoseBernoulli(0.5)</f>
        <v/>
      </c>
      <c r="F259" s="21">
        <f>SUMPRODUCT(B259:D259)</f>
        <v/>
      </c>
      <c r="G259" s="21">
        <f>SUMPRODUCT(B259:D259,C259:E259)</f>
        <v/>
      </c>
      <c r="H259" s="23">
        <f>IF(F259=0,"",G259/F259)</f>
        <v/>
      </c>
    </row>
    <row r="260">
      <c r="A260" s="21" t="n">
        <v>256</v>
      </c>
      <c r="B260" s="22">
        <f>VoseBernoulli(0.5)</f>
        <v/>
      </c>
      <c r="C260" s="22">
        <f>VoseBernoulli(0.5)</f>
        <v/>
      </c>
      <c r="D260" s="22">
        <f>VoseBernoulli(0.5)</f>
        <v/>
      </c>
      <c r="E260" s="22">
        <f>VoseBernoulli(0.5)</f>
        <v/>
      </c>
      <c r="F260" s="21">
        <f>SUMPRODUCT(B260:D260)</f>
        <v/>
      </c>
      <c r="G260" s="21">
        <f>SUMPRODUCT(B260:D260,C260:E260)</f>
        <v/>
      </c>
      <c r="H260" s="23">
        <f>IF(F260=0,"",G260/F260)</f>
        <v/>
      </c>
    </row>
    <row r="261">
      <c r="A261" s="21" t="n">
        <v>257</v>
      </c>
      <c r="B261" s="22">
        <f>VoseBernoulli(0.5)</f>
        <v/>
      </c>
      <c r="C261" s="22">
        <f>VoseBernoulli(0.5)</f>
        <v/>
      </c>
      <c r="D261" s="22">
        <f>VoseBernoulli(0.5)</f>
        <v/>
      </c>
      <c r="E261" s="22">
        <f>VoseBernoulli(0.5)</f>
        <v/>
      </c>
      <c r="F261" s="21">
        <f>SUMPRODUCT(B261:D261)</f>
        <v/>
      </c>
      <c r="G261" s="21">
        <f>SUMPRODUCT(B261:D261,C261:E261)</f>
        <v/>
      </c>
      <c r="H261" s="23">
        <f>IF(F261=0,"",G261/F261)</f>
        <v/>
      </c>
    </row>
    <row r="262">
      <c r="A262" s="21" t="n">
        <v>258</v>
      </c>
      <c r="B262" s="22">
        <f>VoseBernoulli(0.5)</f>
        <v/>
      </c>
      <c r="C262" s="22">
        <f>VoseBernoulli(0.5)</f>
        <v/>
      </c>
      <c r="D262" s="22">
        <f>VoseBernoulli(0.5)</f>
        <v/>
      </c>
      <c r="E262" s="22">
        <f>VoseBernoulli(0.5)</f>
        <v/>
      </c>
      <c r="F262" s="21">
        <f>SUMPRODUCT(B262:D262)</f>
        <v/>
      </c>
      <c r="G262" s="21">
        <f>SUMPRODUCT(B262:D262,C262:E262)</f>
        <v/>
      </c>
      <c r="H262" s="23">
        <f>IF(F262=0,"",G262/F262)</f>
        <v/>
      </c>
    </row>
    <row r="263">
      <c r="A263" s="21" t="n">
        <v>259</v>
      </c>
      <c r="B263" s="22">
        <f>VoseBernoulli(0.5)</f>
        <v/>
      </c>
      <c r="C263" s="22">
        <f>VoseBernoulli(0.5)</f>
        <v/>
      </c>
      <c r="D263" s="22">
        <f>VoseBernoulli(0.5)</f>
        <v/>
      </c>
      <c r="E263" s="22">
        <f>VoseBernoulli(0.5)</f>
        <v/>
      </c>
      <c r="F263" s="21">
        <f>SUMPRODUCT(B263:D263)</f>
        <v/>
      </c>
      <c r="G263" s="21">
        <f>SUMPRODUCT(B263:D263,C263:E263)</f>
        <v/>
      </c>
      <c r="H263" s="23">
        <f>IF(F263=0,"",G263/F263)</f>
        <v/>
      </c>
    </row>
    <row r="264">
      <c r="A264" s="21" t="n">
        <v>260</v>
      </c>
      <c r="B264" s="22">
        <f>VoseBernoulli(0.5)</f>
        <v/>
      </c>
      <c r="C264" s="22">
        <f>VoseBernoulli(0.5)</f>
        <v/>
      </c>
      <c r="D264" s="22">
        <f>VoseBernoulli(0.5)</f>
        <v/>
      </c>
      <c r="E264" s="22">
        <f>VoseBernoulli(0.5)</f>
        <v/>
      </c>
      <c r="F264" s="21">
        <f>SUMPRODUCT(B264:D264)</f>
        <v/>
      </c>
      <c r="G264" s="21">
        <f>SUMPRODUCT(B264:D264,C264:E264)</f>
        <v/>
      </c>
      <c r="H264" s="23">
        <f>IF(F264=0,"",G264/F264)</f>
        <v/>
      </c>
    </row>
    <row r="265">
      <c r="A265" s="21" t="n">
        <v>261</v>
      </c>
      <c r="B265" s="22">
        <f>VoseBernoulli(0.5)</f>
        <v/>
      </c>
      <c r="C265" s="22">
        <f>VoseBernoulli(0.5)</f>
        <v/>
      </c>
      <c r="D265" s="22">
        <f>VoseBernoulli(0.5)</f>
        <v/>
      </c>
      <c r="E265" s="22">
        <f>VoseBernoulli(0.5)</f>
        <v/>
      </c>
      <c r="F265" s="21">
        <f>SUMPRODUCT(B265:D265)</f>
        <v/>
      </c>
      <c r="G265" s="21">
        <f>SUMPRODUCT(B265:D265,C265:E265)</f>
        <v/>
      </c>
      <c r="H265" s="23">
        <f>IF(F265=0,"",G265/F265)</f>
        <v/>
      </c>
    </row>
    <row r="266">
      <c r="A266" s="21" t="n">
        <v>262</v>
      </c>
      <c r="B266" s="22">
        <f>VoseBernoulli(0.5)</f>
        <v/>
      </c>
      <c r="C266" s="22">
        <f>VoseBernoulli(0.5)</f>
        <v/>
      </c>
      <c r="D266" s="22">
        <f>VoseBernoulli(0.5)</f>
        <v/>
      </c>
      <c r="E266" s="22">
        <f>VoseBernoulli(0.5)</f>
        <v/>
      </c>
      <c r="F266" s="21">
        <f>SUMPRODUCT(B266:D266)</f>
        <v/>
      </c>
      <c r="G266" s="21">
        <f>SUMPRODUCT(B266:D266,C266:E266)</f>
        <v/>
      </c>
      <c r="H266" s="23">
        <f>IF(F266=0,"",G266/F266)</f>
        <v/>
      </c>
    </row>
    <row r="267">
      <c r="A267" s="21" t="n">
        <v>263</v>
      </c>
      <c r="B267" s="22">
        <f>VoseBernoulli(0.5)</f>
        <v/>
      </c>
      <c r="C267" s="22">
        <f>VoseBernoulli(0.5)</f>
        <v/>
      </c>
      <c r="D267" s="22">
        <f>VoseBernoulli(0.5)</f>
        <v/>
      </c>
      <c r="E267" s="22">
        <f>VoseBernoulli(0.5)</f>
        <v/>
      </c>
      <c r="F267" s="21">
        <f>SUMPRODUCT(B267:D267)</f>
        <v/>
      </c>
      <c r="G267" s="21">
        <f>SUMPRODUCT(B267:D267,C267:E267)</f>
        <v/>
      </c>
      <c r="H267" s="23">
        <f>IF(F267=0,"",G267/F267)</f>
        <v/>
      </c>
    </row>
    <row r="268">
      <c r="A268" s="21" t="n">
        <v>264</v>
      </c>
      <c r="B268" s="22">
        <f>VoseBernoulli(0.5)</f>
        <v/>
      </c>
      <c r="C268" s="22">
        <f>VoseBernoulli(0.5)</f>
        <v/>
      </c>
      <c r="D268" s="22">
        <f>VoseBernoulli(0.5)</f>
        <v/>
      </c>
      <c r="E268" s="22">
        <f>VoseBernoulli(0.5)</f>
        <v/>
      </c>
      <c r="F268" s="21">
        <f>SUMPRODUCT(B268:D268)</f>
        <v/>
      </c>
      <c r="G268" s="21">
        <f>SUMPRODUCT(B268:D268,C268:E268)</f>
        <v/>
      </c>
      <c r="H268" s="23">
        <f>IF(F268=0,"",G268/F268)</f>
        <v/>
      </c>
    </row>
    <row r="269">
      <c r="A269" s="21" t="n">
        <v>265</v>
      </c>
      <c r="B269" s="22">
        <f>VoseBernoulli(0.5)</f>
        <v/>
      </c>
      <c r="C269" s="22">
        <f>VoseBernoulli(0.5)</f>
        <v/>
      </c>
      <c r="D269" s="22">
        <f>VoseBernoulli(0.5)</f>
        <v/>
      </c>
      <c r="E269" s="22">
        <f>VoseBernoulli(0.5)</f>
        <v/>
      </c>
      <c r="F269" s="21">
        <f>SUMPRODUCT(B269:D269)</f>
        <v/>
      </c>
      <c r="G269" s="21">
        <f>SUMPRODUCT(B269:D269,C269:E269)</f>
        <v/>
      </c>
      <c r="H269" s="23">
        <f>IF(F269=0,"",G269/F269)</f>
        <v/>
      </c>
    </row>
    <row r="270">
      <c r="A270" s="21" t="n">
        <v>266</v>
      </c>
      <c r="B270" s="22">
        <f>VoseBernoulli(0.5)</f>
        <v/>
      </c>
      <c r="C270" s="22">
        <f>VoseBernoulli(0.5)</f>
        <v/>
      </c>
      <c r="D270" s="22">
        <f>VoseBernoulli(0.5)</f>
        <v/>
      </c>
      <c r="E270" s="22">
        <f>VoseBernoulli(0.5)</f>
        <v/>
      </c>
      <c r="F270" s="21">
        <f>SUMPRODUCT(B270:D270)</f>
        <v/>
      </c>
      <c r="G270" s="21">
        <f>SUMPRODUCT(B270:D270,C270:E270)</f>
        <v/>
      </c>
      <c r="H270" s="23">
        <f>IF(F270=0,"",G270/F270)</f>
        <v/>
      </c>
    </row>
    <row r="271">
      <c r="A271" s="21" t="n">
        <v>267</v>
      </c>
      <c r="B271" s="22">
        <f>VoseBernoulli(0.5)</f>
        <v/>
      </c>
      <c r="C271" s="22">
        <f>VoseBernoulli(0.5)</f>
        <v/>
      </c>
      <c r="D271" s="22">
        <f>VoseBernoulli(0.5)</f>
        <v/>
      </c>
      <c r="E271" s="22">
        <f>VoseBernoulli(0.5)</f>
        <v/>
      </c>
      <c r="F271" s="21">
        <f>SUMPRODUCT(B271:D271)</f>
        <v/>
      </c>
      <c r="G271" s="21">
        <f>SUMPRODUCT(B271:D271,C271:E271)</f>
        <v/>
      </c>
      <c r="H271" s="23">
        <f>IF(F271=0,"",G271/F271)</f>
        <v/>
      </c>
    </row>
    <row r="272">
      <c r="A272" s="21" t="n">
        <v>268</v>
      </c>
      <c r="B272" s="22">
        <f>VoseBernoulli(0.5)</f>
        <v/>
      </c>
      <c r="C272" s="22">
        <f>VoseBernoulli(0.5)</f>
        <v/>
      </c>
      <c r="D272" s="22">
        <f>VoseBernoulli(0.5)</f>
        <v/>
      </c>
      <c r="E272" s="22">
        <f>VoseBernoulli(0.5)</f>
        <v/>
      </c>
      <c r="F272" s="21">
        <f>SUMPRODUCT(B272:D272)</f>
        <v/>
      </c>
      <c r="G272" s="21">
        <f>SUMPRODUCT(B272:D272,C272:E272)</f>
        <v/>
      </c>
      <c r="H272" s="23">
        <f>IF(F272=0,"",G272/F272)</f>
        <v/>
      </c>
    </row>
    <row r="273">
      <c r="A273" s="21" t="n">
        <v>269</v>
      </c>
      <c r="B273" s="22">
        <f>VoseBernoulli(0.5)</f>
        <v/>
      </c>
      <c r="C273" s="22">
        <f>VoseBernoulli(0.5)</f>
        <v/>
      </c>
      <c r="D273" s="22">
        <f>VoseBernoulli(0.5)</f>
        <v/>
      </c>
      <c r="E273" s="22">
        <f>VoseBernoulli(0.5)</f>
        <v/>
      </c>
      <c r="F273" s="21">
        <f>SUMPRODUCT(B273:D273)</f>
        <v/>
      </c>
      <c r="G273" s="21">
        <f>SUMPRODUCT(B273:D273,C273:E273)</f>
        <v/>
      </c>
      <c r="H273" s="23">
        <f>IF(F273=0,"",G273/F273)</f>
        <v/>
      </c>
    </row>
    <row r="274">
      <c r="A274" s="21" t="n">
        <v>270</v>
      </c>
      <c r="B274" s="22">
        <f>VoseBernoulli(0.5)</f>
        <v/>
      </c>
      <c r="C274" s="22">
        <f>VoseBernoulli(0.5)</f>
        <v/>
      </c>
      <c r="D274" s="22">
        <f>VoseBernoulli(0.5)</f>
        <v/>
      </c>
      <c r="E274" s="22">
        <f>VoseBernoulli(0.5)</f>
        <v/>
      </c>
      <c r="F274" s="21">
        <f>SUMPRODUCT(B274:D274)</f>
        <v/>
      </c>
      <c r="G274" s="21">
        <f>SUMPRODUCT(B274:D274,C274:E274)</f>
        <v/>
      </c>
      <c r="H274" s="23">
        <f>IF(F274=0,"",G274/F274)</f>
        <v/>
      </c>
    </row>
    <row r="275">
      <c r="A275" s="21" t="n">
        <v>271</v>
      </c>
      <c r="B275" s="22">
        <f>VoseBernoulli(0.5)</f>
        <v/>
      </c>
      <c r="C275" s="22">
        <f>VoseBernoulli(0.5)</f>
        <v/>
      </c>
      <c r="D275" s="22">
        <f>VoseBernoulli(0.5)</f>
        <v/>
      </c>
      <c r="E275" s="22">
        <f>VoseBernoulli(0.5)</f>
        <v/>
      </c>
      <c r="F275" s="21">
        <f>SUMPRODUCT(B275:D275)</f>
        <v/>
      </c>
      <c r="G275" s="21">
        <f>SUMPRODUCT(B275:D275,C275:E275)</f>
        <v/>
      </c>
      <c r="H275" s="23">
        <f>IF(F275=0,"",G275/F275)</f>
        <v/>
      </c>
    </row>
    <row r="276">
      <c r="A276" s="21" t="n">
        <v>272</v>
      </c>
      <c r="B276" s="22">
        <f>VoseBernoulli(0.5)</f>
        <v/>
      </c>
      <c r="C276" s="22">
        <f>VoseBernoulli(0.5)</f>
        <v/>
      </c>
      <c r="D276" s="22">
        <f>VoseBernoulli(0.5)</f>
        <v/>
      </c>
      <c r="E276" s="22">
        <f>VoseBernoulli(0.5)</f>
        <v/>
      </c>
      <c r="F276" s="21">
        <f>SUMPRODUCT(B276:D276)</f>
        <v/>
      </c>
      <c r="G276" s="21">
        <f>SUMPRODUCT(B276:D276,C276:E276)</f>
        <v/>
      </c>
      <c r="H276" s="23">
        <f>IF(F276=0,"",G276/F276)</f>
        <v/>
      </c>
    </row>
    <row r="277">
      <c r="A277" s="21" t="n">
        <v>273</v>
      </c>
      <c r="B277" s="22">
        <f>VoseBernoulli(0.5)</f>
        <v/>
      </c>
      <c r="C277" s="22">
        <f>VoseBernoulli(0.5)</f>
        <v/>
      </c>
      <c r="D277" s="22">
        <f>VoseBernoulli(0.5)</f>
        <v/>
      </c>
      <c r="E277" s="22">
        <f>VoseBernoulli(0.5)</f>
        <v/>
      </c>
      <c r="F277" s="21">
        <f>SUMPRODUCT(B277:D277)</f>
        <v/>
      </c>
      <c r="G277" s="21">
        <f>SUMPRODUCT(B277:D277,C277:E277)</f>
        <v/>
      </c>
      <c r="H277" s="23">
        <f>IF(F277=0,"",G277/F277)</f>
        <v/>
      </c>
    </row>
    <row r="278">
      <c r="A278" s="21" t="n">
        <v>274</v>
      </c>
      <c r="B278" s="22">
        <f>VoseBernoulli(0.5)</f>
        <v/>
      </c>
      <c r="C278" s="22">
        <f>VoseBernoulli(0.5)</f>
        <v/>
      </c>
      <c r="D278" s="22">
        <f>VoseBernoulli(0.5)</f>
        <v/>
      </c>
      <c r="E278" s="22">
        <f>VoseBernoulli(0.5)</f>
        <v/>
      </c>
      <c r="F278" s="21">
        <f>SUMPRODUCT(B278:D278)</f>
        <v/>
      </c>
      <c r="G278" s="21">
        <f>SUMPRODUCT(B278:D278,C278:E278)</f>
        <v/>
      </c>
      <c r="H278" s="23">
        <f>IF(F278=0,"",G278/F278)</f>
        <v/>
      </c>
    </row>
    <row r="279">
      <c r="A279" s="21" t="n">
        <v>275</v>
      </c>
      <c r="B279" s="22">
        <f>VoseBernoulli(0.5)</f>
        <v/>
      </c>
      <c r="C279" s="22">
        <f>VoseBernoulli(0.5)</f>
        <v/>
      </c>
      <c r="D279" s="22">
        <f>VoseBernoulli(0.5)</f>
        <v/>
      </c>
      <c r="E279" s="22">
        <f>VoseBernoulli(0.5)</f>
        <v/>
      </c>
      <c r="F279" s="21">
        <f>SUMPRODUCT(B279:D279)</f>
        <v/>
      </c>
      <c r="G279" s="21">
        <f>SUMPRODUCT(B279:D279,C279:E279)</f>
        <v/>
      </c>
      <c r="H279" s="23">
        <f>IF(F279=0,"",G279/F279)</f>
        <v/>
      </c>
    </row>
    <row r="280">
      <c r="A280" s="21" t="n">
        <v>276</v>
      </c>
      <c r="B280" s="22">
        <f>VoseBernoulli(0.5)</f>
        <v/>
      </c>
      <c r="C280" s="22">
        <f>VoseBernoulli(0.5)</f>
        <v/>
      </c>
      <c r="D280" s="22">
        <f>VoseBernoulli(0.5)</f>
        <v/>
      </c>
      <c r="E280" s="22">
        <f>VoseBernoulli(0.5)</f>
        <v/>
      </c>
      <c r="F280" s="21">
        <f>SUMPRODUCT(B280:D280)</f>
        <v/>
      </c>
      <c r="G280" s="21">
        <f>SUMPRODUCT(B280:D280,C280:E280)</f>
        <v/>
      </c>
      <c r="H280" s="23">
        <f>IF(F280=0,"",G280/F280)</f>
        <v/>
      </c>
    </row>
    <row r="281">
      <c r="A281" s="21" t="n">
        <v>277</v>
      </c>
      <c r="B281" s="22">
        <f>VoseBernoulli(0.5)</f>
        <v/>
      </c>
      <c r="C281" s="22">
        <f>VoseBernoulli(0.5)</f>
        <v/>
      </c>
      <c r="D281" s="22">
        <f>VoseBernoulli(0.5)</f>
        <v/>
      </c>
      <c r="E281" s="22">
        <f>VoseBernoulli(0.5)</f>
        <v/>
      </c>
      <c r="F281" s="21">
        <f>SUMPRODUCT(B281:D281)</f>
        <v/>
      </c>
      <c r="G281" s="21">
        <f>SUMPRODUCT(B281:D281,C281:E281)</f>
        <v/>
      </c>
      <c r="H281" s="23">
        <f>IF(F281=0,"",G281/F281)</f>
        <v/>
      </c>
    </row>
    <row r="282">
      <c r="A282" s="21" t="n">
        <v>278</v>
      </c>
      <c r="B282" s="22">
        <f>VoseBernoulli(0.5)</f>
        <v/>
      </c>
      <c r="C282" s="22">
        <f>VoseBernoulli(0.5)</f>
        <v/>
      </c>
      <c r="D282" s="22">
        <f>VoseBernoulli(0.5)</f>
        <v/>
      </c>
      <c r="E282" s="22">
        <f>VoseBernoulli(0.5)</f>
        <v/>
      </c>
      <c r="F282" s="21">
        <f>SUMPRODUCT(B282:D282)</f>
        <v/>
      </c>
      <c r="G282" s="21">
        <f>SUMPRODUCT(B282:D282,C282:E282)</f>
        <v/>
      </c>
      <c r="H282" s="23">
        <f>IF(F282=0,"",G282/F282)</f>
        <v/>
      </c>
    </row>
    <row r="283">
      <c r="A283" s="21" t="n">
        <v>279</v>
      </c>
      <c r="B283" s="22">
        <f>VoseBernoulli(0.5)</f>
        <v/>
      </c>
      <c r="C283" s="22">
        <f>VoseBernoulli(0.5)</f>
        <v/>
      </c>
      <c r="D283" s="22">
        <f>VoseBernoulli(0.5)</f>
        <v/>
      </c>
      <c r="E283" s="22">
        <f>VoseBernoulli(0.5)</f>
        <v/>
      </c>
      <c r="F283" s="21">
        <f>SUMPRODUCT(B283:D283)</f>
        <v/>
      </c>
      <c r="G283" s="21">
        <f>SUMPRODUCT(B283:D283,C283:E283)</f>
        <v/>
      </c>
      <c r="H283" s="23">
        <f>IF(F283=0,"",G283/F283)</f>
        <v/>
      </c>
    </row>
    <row r="284">
      <c r="A284" s="21" t="n">
        <v>280</v>
      </c>
      <c r="B284" s="22">
        <f>VoseBernoulli(0.5)</f>
        <v/>
      </c>
      <c r="C284" s="22">
        <f>VoseBernoulli(0.5)</f>
        <v/>
      </c>
      <c r="D284" s="22">
        <f>VoseBernoulli(0.5)</f>
        <v/>
      </c>
      <c r="E284" s="22">
        <f>VoseBernoulli(0.5)</f>
        <v/>
      </c>
      <c r="F284" s="21">
        <f>SUMPRODUCT(B284:D284)</f>
        <v/>
      </c>
      <c r="G284" s="21">
        <f>SUMPRODUCT(B284:D284,C284:E284)</f>
        <v/>
      </c>
      <c r="H284" s="23">
        <f>IF(F284=0,"",G284/F284)</f>
        <v/>
      </c>
    </row>
    <row r="285">
      <c r="A285" s="21" t="n">
        <v>281</v>
      </c>
      <c r="B285" s="22">
        <f>VoseBernoulli(0.5)</f>
        <v/>
      </c>
      <c r="C285" s="22">
        <f>VoseBernoulli(0.5)</f>
        <v/>
      </c>
      <c r="D285" s="22">
        <f>VoseBernoulli(0.5)</f>
        <v/>
      </c>
      <c r="E285" s="22">
        <f>VoseBernoulli(0.5)</f>
        <v/>
      </c>
      <c r="F285" s="21">
        <f>SUMPRODUCT(B285:D285)</f>
        <v/>
      </c>
      <c r="G285" s="21">
        <f>SUMPRODUCT(B285:D285,C285:E285)</f>
        <v/>
      </c>
      <c r="H285" s="23">
        <f>IF(F285=0,"",G285/F285)</f>
        <v/>
      </c>
    </row>
    <row r="286">
      <c r="A286" s="21" t="n">
        <v>282</v>
      </c>
      <c r="B286" s="22">
        <f>VoseBernoulli(0.5)</f>
        <v/>
      </c>
      <c r="C286" s="22">
        <f>VoseBernoulli(0.5)</f>
        <v/>
      </c>
      <c r="D286" s="22">
        <f>VoseBernoulli(0.5)</f>
        <v/>
      </c>
      <c r="E286" s="22">
        <f>VoseBernoulli(0.5)</f>
        <v/>
      </c>
      <c r="F286" s="21">
        <f>SUMPRODUCT(B286:D286)</f>
        <v/>
      </c>
      <c r="G286" s="21">
        <f>SUMPRODUCT(B286:D286,C286:E286)</f>
        <v/>
      </c>
      <c r="H286" s="23">
        <f>IF(F286=0,"",G286/F286)</f>
        <v/>
      </c>
    </row>
    <row r="287">
      <c r="A287" s="21" t="n">
        <v>283</v>
      </c>
      <c r="B287" s="22">
        <f>VoseBernoulli(0.5)</f>
        <v/>
      </c>
      <c r="C287" s="22">
        <f>VoseBernoulli(0.5)</f>
        <v/>
      </c>
      <c r="D287" s="22">
        <f>VoseBernoulli(0.5)</f>
        <v/>
      </c>
      <c r="E287" s="22">
        <f>VoseBernoulli(0.5)</f>
        <v/>
      </c>
      <c r="F287" s="21">
        <f>SUMPRODUCT(B287:D287)</f>
        <v/>
      </c>
      <c r="G287" s="21">
        <f>SUMPRODUCT(B287:D287,C287:E287)</f>
        <v/>
      </c>
      <c r="H287" s="23">
        <f>IF(F287=0,"",G287/F287)</f>
        <v/>
      </c>
    </row>
    <row r="288">
      <c r="A288" s="21" t="n">
        <v>284</v>
      </c>
      <c r="B288" s="22">
        <f>VoseBernoulli(0.5)</f>
        <v/>
      </c>
      <c r="C288" s="22">
        <f>VoseBernoulli(0.5)</f>
        <v/>
      </c>
      <c r="D288" s="22">
        <f>VoseBernoulli(0.5)</f>
        <v/>
      </c>
      <c r="E288" s="22">
        <f>VoseBernoulli(0.5)</f>
        <v/>
      </c>
      <c r="F288" s="21">
        <f>SUMPRODUCT(B288:D288)</f>
        <v/>
      </c>
      <c r="G288" s="21">
        <f>SUMPRODUCT(B288:D288,C288:E288)</f>
        <v/>
      </c>
      <c r="H288" s="23">
        <f>IF(F288=0,"",G288/F288)</f>
        <v/>
      </c>
    </row>
    <row r="289">
      <c r="A289" s="21" t="n">
        <v>285</v>
      </c>
      <c r="B289" s="22">
        <f>VoseBernoulli(0.5)</f>
        <v/>
      </c>
      <c r="C289" s="22">
        <f>VoseBernoulli(0.5)</f>
        <v/>
      </c>
      <c r="D289" s="22">
        <f>VoseBernoulli(0.5)</f>
        <v/>
      </c>
      <c r="E289" s="22">
        <f>VoseBernoulli(0.5)</f>
        <v/>
      </c>
      <c r="F289" s="21">
        <f>SUMPRODUCT(B289:D289)</f>
        <v/>
      </c>
      <c r="G289" s="21">
        <f>SUMPRODUCT(B289:D289,C289:E289)</f>
        <v/>
      </c>
      <c r="H289" s="23">
        <f>IF(F289=0,"",G289/F289)</f>
        <v/>
      </c>
    </row>
    <row r="290">
      <c r="A290" s="21" t="n">
        <v>286</v>
      </c>
      <c r="B290" s="22">
        <f>VoseBernoulli(0.5)</f>
        <v/>
      </c>
      <c r="C290" s="22">
        <f>VoseBernoulli(0.5)</f>
        <v/>
      </c>
      <c r="D290" s="22">
        <f>VoseBernoulli(0.5)</f>
        <v/>
      </c>
      <c r="E290" s="22">
        <f>VoseBernoulli(0.5)</f>
        <v/>
      </c>
      <c r="F290" s="21">
        <f>SUMPRODUCT(B290:D290)</f>
        <v/>
      </c>
      <c r="G290" s="21">
        <f>SUMPRODUCT(B290:D290,C290:E290)</f>
        <v/>
      </c>
      <c r="H290" s="23">
        <f>IF(F290=0,"",G290/F290)</f>
        <v/>
      </c>
    </row>
    <row r="291">
      <c r="A291" s="21" t="n">
        <v>287</v>
      </c>
      <c r="B291" s="22">
        <f>VoseBernoulli(0.5)</f>
        <v/>
      </c>
      <c r="C291" s="22">
        <f>VoseBernoulli(0.5)</f>
        <v/>
      </c>
      <c r="D291" s="22">
        <f>VoseBernoulli(0.5)</f>
        <v/>
      </c>
      <c r="E291" s="22">
        <f>VoseBernoulli(0.5)</f>
        <v/>
      </c>
      <c r="F291" s="21">
        <f>SUMPRODUCT(B291:D291)</f>
        <v/>
      </c>
      <c r="G291" s="21">
        <f>SUMPRODUCT(B291:D291,C291:E291)</f>
        <v/>
      </c>
      <c r="H291" s="23">
        <f>IF(F291=0,"",G291/F291)</f>
        <v/>
      </c>
    </row>
    <row r="292">
      <c r="A292" s="21" t="n">
        <v>288</v>
      </c>
      <c r="B292" s="22">
        <f>VoseBernoulli(0.5)</f>
        <v/>
      </c>
      <c r="C292" s="22">
        <f>VoseBernoulli(0.5)</f>
        <v/>
      </c>
      <c r="D292" s="22">
        <f>VoseBernoulli(0.5)</f>
        <v/>
      </c>
      <c r="E292" s="22">
        <f>VoseBernoulli(0.5)</f>
        <v/>
      </c>
      <c r="F292" s="21">
        <f>SUMPRODUCT(B292:D292)</f>
        <v/>
      </c>
      <c r="G292" s="21">
        <f>SUMPRODUCT(B292:D292,C292:E292)</f>
        <v/>
      </c>
      <c r="H292" s="23">
        <f>IF(F292=0,"",G292/F292)</f>
        <v/>
      </c>
    </row>
    <row r="293">
      <c r="A293" s="21" t="n">
        <v>289</v>
      </c>
      <c r="B293" s="22">
        <f>VoseBernoulli(0.5)</f>
        <v/>
      </c>
      <c r="C293" s="22">
        <f>VoseBernoulli(0.5)</f>
        <v/>
      </c>
      <c r="D293" s="22">
        <f>VoseBernoulli(0.5)</f>
        <v/>
      </c>
      <c r="E293" s="22">
        <f>VoseBernoulli(0.5)</f>
        <v/>
      </c>
      <c r="F293" s="21">
        <f>SUMPRODUCT(B293:D293)</f>
        <v/>
      </c>
      <c r="G293" s="21">
        <f>SUMPRODUCT(B293:D293,C293:E293)</f>
        <v/>
      </c>
      <c r="H293" s="23">
        <f>IF(F293=0,"",G293/F293)</f>
        <v/>
      </c>
    </row>
    <row r="294">
      <c r="A294" s="21" t="n">
        <v>290</v>
      </c>
      <c r="B294" s="22">
        <f>VoseBernoulli(0.5)</f>
        <v/>
      </c>
      <c r="C294" s="22">
        <f>VoseBernoulli(0.5)</f>
        <v/>
      </c>
      <c r="D294" s="22">
        <f>VoseBernoulli(0.5)</f>
        <v/>
      </c>
      <c r="E294" s="22">
        <f>VoseBernoulli(0.5)</f>
        <v/>
      </c>
      <c r="F294" s="21">
        <f>SUMPRODUCT(B294:D294)</f>
        <v/>
      </c>
      <c r="G294" s="21">
        <f>SUMPRODUCT(B294:D294,C294:E294)</f>
        <v/>
      </c>
      <c r="H294" s="23">
        <f>IF(F294=0,"",G294/F294)</f>
        <v/>
      </c>
    </row>
    <row r="295">
      <c r="A295" s="21" t="n">
        <v>291</v>
      </c>
      <c r="B295" s="22">
        <f>VoseBernoulli(0.5)</f>
        <v/>
      </c>
      <c r="C295" s="22">
        <f>VoseBernoulli(0.5)</f>
        <v/>
      </c>
      <c r="D295" s="22">
        <f>VoseBernoulli(0.5)</f>
        <v/>
      </c>
      <c r="E295" s="22">
        <f>VoseBernoulli(0.5)</f>
        <v/>
      </c>
      <c r="F295" s="21">
        <f>SUMPRODUCT(B295:D295)</f>
        <v/>
      </c>
      <c r="G295" s="21">
        <f>SUMPRODUCT(B295:D295,C295:E295)</f>
        <v/>
      </c>
      <c r="H295" s="23">
        <f>IF(F295=0,"",G295/F295)</f>
        <v/>
      </c>
    </row>
    <row r="296">
      <c r="A296" s="21" t="n">
        <v>292</v>
      </c>
      <c r="B296" s="22">
        <f>VoseBernoulli(0.5)</f>
        <v/>
      </c>
      <c r="C296" s="22">
        <f>VoseBernoulli(0.5)</f>
        <v/>
      </c>
      <c r="D296" s="22">
        <f>VoseBernoulli(0.5)</f>
        <v/>
      </c>
      <c r="E296" s="22">
        <f>VoseBernoulli(0.5)</f>
        <v/>
      </c>
      <c r="F296" s="21">
        <f>SUMPRODUCT(B296:D296)</f>
        <v/>
      </c>
      <c r="G296" s="21">
        <f>SUMPRODUCT(B296:D296,C296:E296)</f>
        <v/>
      </c>
      <c r="H296" s="23">
        <f>IF(F296=0,"",G296/F296)</f>
        <v/>
      </c>
    </row>
    <row r="297">
      <c r="A297" s="21" t="n">
        <v>293</v>
      </c>
      <c r="B297" s="22">
        <f>VoseBernoulli(0.5)</f>
        <v/>
      </c>
      <c r="C297" s="22">
        <f>VoseBernoulli(0.5)</f>
        <v/>
      </c>
      <c r="D297" s="22">
        <f>VoseBernoulli(0.5)</f>
        <v/>
      </c>
      <c r="E297" s="22">
        <f>VoseBernoulli(0.5)</f>
        <v/>
      </c>
      <c r="F297" s="21">
        <f>SUMPRODUCT(B297:D297)</f>
        <v/>
      </c>
      <c r="G297" s="21">
        <f>SUMPRODUCT(B297:D297,C297:E297)</f>
        <v/>
      </c>
      <c r="H297" s="23">
        <f>IF(F297=0,"",G297/F297)</f>
        <v/>
      </c>
    </row>
    <row r="298">
      <c r="A298" s="21" t="n">
        <v>294</v>
      </c>
      <c r="B298" s="22">
        <f>VoseBernoulli(0.5)</f>
        <v/>
      </c>
      <c r="C298" s="22">
        <f>VoseBernoulli(0.5)</f>
        <v/>
      </c>
      <c r="D298" s="22">
        <f>VoseBernoulli(0.5)</f>
        <v/>
      </c>
      <c r="E298" s="22">
        <f>VoseBernoulli(0.5)</f>
        <v/>
      </c>
      <c r="F298" s="21">
        <f>SUMPRODUCT(B298:D298)</f>
        <v/>
      </c>
      <c r="G298" s="21">
        <f>SUMPRODUCT(B298:D298,C298:E298)</f>
        <v/>
      </c>
      <c r="H298" s="23">
        <f>IF(F298=0,"",G298/F298)</f>
        <v/>
      </c>
    </row>
    <row r="299">
      <c r="A299" s="21" t="n">
        <v>295</v>
      </c>
      <c r="B299" s="22">
        <f>VoseBernoulli(0.5)</f>
        <v/>
      </c>
      <c r="C299" s="22">
        <f>VoseBernoulli(0.5)</f>
        <v/>
      </c>
      <c r="D299" s="22">
        <f>VoseBernoulli(0.5)</f>
        <v/>
      </c>
      <c r="E299" s="22">
        <f>VoseBernoulli(0.5)</f>
        <v/>
      </c>
      <c r="F299" s="21">
        <f>SUMPRODUCT(B299:D299)</f>
        <v/>
      </c>
      <c r="G299" s="21">
        <f>SUMPRODUCT(B299:D299,C299:E299)</f>
        <v/>
      </c>
      <c r="H299" s="23">
        <f>IF(F299=0,"",G299/F299)</f>
        <v/>
      </c>
    </row>
    <row r="300">
      <c r="A300" s="21" t="n">
        <v>296</v>
      </c>
      <c r="B300" s="22">
        <f>VoseBernoulli(0.5)</f>
        <v/>
      </c>
      <c r="C300" s="22">
        <f>VoseBernoulli(0.5)</f>
        <v/>
      </c>
      <c r="D300" s="22">
        <f>VoseBernoulli(0.5)</f>
        <v/>
      </c>
      <c r="E300" s="22">
        <f>VoseBernoulli(0.5)</f>
        <v/>
      </c>
      <c r="F300" s="21">
        <f>SUMPRODUCT(B300:D300)</f>
        <v/>
      </c>
      <c r="G300" s="21">
        <f>SUMPRODUCT(B300:D300,C300:E300)</f>
        <v/>
      </c>
      <c r="H300" s="23">
        <f>IF(F300=0,"",G300/F300)</f>
        <v/>
      </c>
    </row>
    <row r="301">
      <c r="A301" s="21" t="n">
        <v>297</v>
      </c>
      <c r="B301" s="22">
        <f>VoseBernoulli(0.5)</f>
        <v/>
      </c>
      <c r="C301" s="22">
        <f>VoseBernoulli(0.5)</f>
        <v/>
      </c>
      <c r="D301" s="22">
        <f>VoseBernoulli(0.5)</f>
        <v/>
      </c>
      <c r="E301" s="22">
        <f>VoseBernoulli(0.5)</f>
        <v/>
      </c>
      <c r="F301" s="21">
        <f>SUMPRODUCT(B301:D301)</f>
        <v/>
      </c>
      <c r="G301" s="21">
        <f>SUMPRODUCT(B301:D301,C301:E301)</f>
        <v/>
      </c>
      <c r="H301" s="23">
        <f>IF(F301=0,"",G301/F301)</f>
        <v/>
      </c>
    </row>
    <row r="302">
      <c r="A302" s="21" t="n">
        <v>298</v>
      </c>
      <c r="B302" s="22">
        <f>VoseBernoulli(0.5)</f>
        <v/>
      </c>
      <c r="C302" s="22">
        <f>VoseBernoulli(0.5)</f>
        <v/>
      </c>
      <c r="D302" s="22">
        <f>VoseBernoulli(0.5)</f>
        <v/>
      </c>
      <c r="E302" s="22">
        <f>VoseBernoulli(0.5)</f>
        <v/>
      </c>
      <c r="F302" s="21">
        <f>SUMPRODUCT(B302:D302)</f>
        <v/>
      </c>
      <c r="G302" s="21">
        <f>SUMPRODUCT(B302:D302,C302:E302)</f>
        <v/>
      </c>
      <c r="H302" s="23">
        <f>IF(F302=0,"",G302/F302)</f>
        <v/>
      </c>
    </row>
    <row r="303">
      <c r="A303" s="21" t="n">
        <v>299</v>
      </c>
      <c r="B303" s="22">
        <f>VoseBernoulli(0.5)</f>
        <v/>
      </c>
      <c r="C303" s="22">
        <f>VoseBernoulli(0.5)</f>
        <v/>
      </c>
      <c r="D303" s="22">
        <f>VoseBernoulli(0.5)</f>
        <v/>
      </c>
      <c r="E303" s="22">
        <f>VoseBernoulli(0.5)</f>
        <v/>
      </c>
      <c r="F303" s="21">
        <f>SUMPRODUCT(B303:D303)</f>
        <v/>
      </c>
      <c r="G303" s="21">
        <f>SUMPRODUCT(B303:D303,C303:E303)</f>
        <v/>
      </c>
      <c r="H303" s="23">
        <f>IF(F303=0,"",G303/F303)</f>
        <v/>
      </c>
    </row>
    <row r="304">
      <c r="A304" s="21" t="n">
        <v>300</v>
      </c>
      <c r="B304" s="22">
        <f>VoseBernoulli(0.5)</f>
        <v/>
      </c>
      <c r="C304" s="22">
        <f>VoseBernoulli(0.5)</f>
        <v/>
      </c>
      <c r="D304" s="22">
        <f>VoseBernoulli(0.5)</f>
        <v/>
      </c>
      <c r="E304" s="22">
        <f>VoseBernoulli(0.5)</f>
        <v/>
      </c>
      <c r="F304" s="21">
        <f>SUMPRODUCT(B304:D304)</f>
        <v/>
      </c>
      <c r="G304" s="21">
        <f>SUMPRODUCT(B304:D304,C304:E304)</f>
        <v/>
      </c>
      <c r="H304" s="23">
        <f>IF(F304=0,"",G304/F304)</f>
        <v/>
      </c>
    </row>
    <row r="305">
      <c r="A305" s="21" t="n">
        <v>301</v>
      </c>
      <c r="B305" s="22">
        <f>VoseBernoulli(0.5)</f>
        <v/>
      </c>
      <c r="C305" s="22">
        <f>VoseBernoulli(0.5)</f>
        <v/>
      </c>
      <c r="D305" s="22">
        <f>VoseBernoulli(0.5)</f>
        <v/>
      </c>
      <c r="E305" s="22">
        <f>VoseBernoulli(0.5)</f>
        <v/>
      </c>
      <c r="F305" s="21">
        <f>SUMPRODUCT(B305:D305)</f>
        <v/>
      </c>
      <c r="G305" s="21">
        <f>SUMPRODUCT(B305:D305,C305:E305)</f>
        <v/>
      </c>
      <c r="H305" s="23">
        <f>IF(F305=0,"",G305/F305)</f>
        <v/>
      </c>
    </row>
    <row r="306">
      <c r="A306" s="21" t="n">
        <v>302</v>
      </c>
      <c r="B306" s="22">
        <f>VoseBernoulli(0.5)</f>
        <v/>
      </c>
      <c r="C306" s="22">
        <f>VoseBernoulli(0.5)</f>
        <v/>
      </c>
      <c r="D306" s="22">
        <f>VoseBernoulli(0.5)</f>
        <v/>
      </c>
      <c r="E306" s="22">
        <f>VoseBernoulli(0.5)</f>
        <v/>
      </c>
      <c r="F306" s="21">
        <f>SUMPRODUCT(B306:D306)</f>
        <v/>
      </c>
      <c r="G306" s="21">
        <f>SUMPRODUCT(B306:D306,C306:E306)</f>
        <v/>
      </c>
      <c r="H306" s="23">
        <f>IF(F306=0,"",G306/F306)</f>
        <v/>
      </c>
    </row>
    <row r="307">
      <c r="A307" s="21" t="n">
        <v>303</v>
      </c>
      <c r="B307" s="22">
        <f>VoseBernoulli(0.5)</f>
        <v/>
      </c>
      <c r="C307" s="22">
        <f>VoseBernoulli(0.5)</f>
        <v/>
      </c>
      <c r="D307" s="22">
        <f>VoseBernoulli(0.5)</f>
        <v/>
      </c>
      <c r="E307" s="22">
        <f>VoseBernoulli(0.5)</f>
        <v/>
      </c>
      <c r="F307" s="21">
        <f>SUMPRODUCT(B307:D307)</f>
        <v/>
      </c>
      <c r="G307" s="21">
        <f>SUMPRODUCT(B307:D307,C307:E307)</f>
        <v/>
      </c>
      <c r="H307" s="23">
        <f>IF(F307=0,"",G307/F307)</f>
        <v/>
      </c>
    </row>
    <row r="308">
      <c r="A308" s="21" t="n">
        <v>304</v>
      </c>
      <c r="B308" s="22">
        <f>VoseBernoulli(0.5)</f>
        <v/>
      </c>
      <c r="C308" s="22">
        <f>VoseBernoulli(0.5)</f>
        <v/>
      </c>
      <c r="D308" s="22">
        <f>VoseBernoulli(0.5)</f>
        <v/>
      </c>
      <c r="E308" s="22">
        <f>VoseBernoulli(0.5)</f>
        <v/>
      </c>
      <c r="F308" s="21">
        <f>SUMPRODUCT(B308:D308)</f>
        <v/>
      </c>
      <c r="G308" s="21">
        <f>SUMPRODUCT(B308:D308,C308:E308)</f>
        <v/>
      </c>
      <c r="H308" s="23">
        <f>IF(F308=0,"",G308/F308)</f>
        <v/>
      </c>
    </row>
    <row r="309">
      <c r="A309" s="21" t="n">
        <v>305</v>
      </c>
      <c r="B309" s="22">
        <f>VoseBernoulli(0.5)</f>
        <v/>
      </c>
      <c r="C309" s="22">
        <f>VoseBernoulli(0.5)</f>
        <v/>
      </c>
      <c r="D309" s="22">
        <f>VoseBernoulli(0.5)</f>
        <v/>
      </c>
      <c r="E309" s="22">
        <f>VoseBernoulli(0.5)</f>
        <v/>
      </c>
      <c r="F309" s="21">
        <f>SUMPRODUCT(B309:D309)</f>
        <v/>
      </c>
      <c r="G309" s="21">
        <f>SUMPRODUCT(B309:D309,C309:E309)</f>
        <v/>
      </c>
      <c r="H309" s="23">
        <f>IF(F309=0,"",G309/F309)</f>
        <v/>
      </c>
    </row>
    <row r="310">
      <c r="A310" s="21" t="n">
        <v>306</v>
      </c>
      <c r="B310" s="22">
        <f>VoseBernoulli(0.5)</f>
        <v/>
      </c>
      <c r="C310" s="22">
        <f>VoseBernoulli(0.5)</f>
        <v/>
      </c>
      <c r="D310" s="22">
        <f>VoseBernoulli(0.5)</f>
        <v/>
      </c>
      <c r="E310" s="22">
        <f>VoseBernoulli(0.5)</f>
        <v/>
      </c>
      <c r="F310" s="21">
        <f>SUMPRODUCT(B310:D310)</f>
        <v/>
      </c>
      <c r="G310" s="21">
        <f>SUMPRODUCT(B310:D310,C310:E310)</f>
        <v/>
      </c>
      <c r="H310" s="23">
        <f>IF(F310=0,"",G310/F310)</f>
        <v/>
      </c>
    </row>
    <row r="311">
      <c r="A311" s="21" t="n">
        <v>307</v>
      </c>
      <c r="B311" s="22">
        <f>VoseBernoulli(0.5)</f>
        <v/>
      </c>
      <c r="C311" s="22">
        <f>VoseBernoulli(0.5)</f>
        <v/>
      </c>
      <c r="D311" s="22">
        <f>VoseBernoulli(0.5)</f>
        <v/>
      </c>
      <c r="E311" s="22">
        <f>VoseBernoulli(0.5)</f>
        <v/>
      </c>
      <c r="F311" s="21">
        <f>SUMPRODUCT(B311:D311)</f>
        <v/>
      </c>
      <c r="G311" s="21">
        <f>SUMPRODUCT(B311:D311,C311:E311)</f>
        <v/>
      </c>
      <c r="H311" s="23">
        <f>IF(F311=0,"",G311/F311)</f>
        <v/>
      </c>
    </row>
    <row r="312">
      <c r="A312" s="21" t="n">
        <v>308</v>
      </c>
      <c r="B312" s="22">
        <f>VoseBernoulli(0.5)</f>
        <v/>
      </c>
      <c r="C312" s="22">
        <f>VoseBernoulli(0.5)</f>
        <v/>
      </c>
      <c r="D312" s="22">
        <f>VoseBernoulli(0.5)</f>
        <v/>
      </c>
      <c r="E312" s="22">
        <f>VoseBernoulli(0.5)</f>
        <v/>
      </c>
      <c r="F312" s="21">
        <f>SUMPRODUCT(B312:D312)</f>
        <v/>
      </c>
      <c r="G312" s="21">
        <f>SUMPRODUCT(B312:D312,C312:E312)</f>
        <v/>
      </c>
      <c r="H312" s="23">
        <f>IF(F312=0,"",G312/F312)</f>
        <v/>
      </c>
    </row>
    <row r="313">
      <c r="A313" s="21" t="n">
        <v>309</v>
      </c>
      <c r="B313" s="22">
        <f>VoseBernoulli(0.5)</f>
        <v/>
      </c>
      <c r="C313" s="22">
        <f>VoseBernoulli(0.5)</f>
        <v/>
      </c>
      <c r="D313" s="22">
        <f>VoseBernoulli(0.5)</f>
        <v/>
      </c>
      <c r="E313" s="22">
        <f>VoseBernoulli(0.5)</f>
        <v/>
      </c>
      <c r="F313" s="21">
        <f>SUMPRODUCT(B313:D313)</f>
        <v/>
      </c>
      <c r="G313" s="21">
        <f>SUMPRODUCT(B313:D313,C313:E313)</f>
        <v/>
      </c>
      <c r="H313" s="23">
        <f>IF(F313=0,"",G313/F313)</f>
        <v/>
      </c>
    </row>
    <row r="314">
      <c r="A314" s="21" t="n">
        <v>310</v>
      </c>
      <c r="B314" s="22">
        <f>VoseBernoulli(0.5)</f>
        <v/>
      </c>
      <c r="C314" s="22">
        <f>VoseBernoulli(0.5)</f>
        <v/>
      </c>
      <c r="D314" s="22">
        <f>VoseBernoulli(0.5)</f>
        <v/>
      </c>
      <c r="E314" s="22">
        <f>VoseBernoulli(0.5)</f>
        <v/>
      </c>
      <c r="F314" s="21">
        <f>SUMPRODUCT(B314:D314)</f>
        <v/>
      </c>
      <c r="G314" s="21">
        <f>SUMPRODUCT(B314:D314,C314:E314)</f>
        <v/>
      </c>
      <c r="H314" s="23">
        <f>IF(F314=0,"",G314/F314)</f>
        <v/>
      </c>
    </row>
    <row r="315">
      <c r="A315" s="21" t="n">
        <v>311</v>
      </c>
      <c r="B315" s="22">
        <f>VoseBernoulli(0.5)</f>
        <v/>
      </c>
      <c r="C315" s="22">
        <f>VoseBernoulli(0.5)</f>
        <v/>
      </c>
      <c r="D315" s="22">
        <f>VoseBernoulli(0.5)</f>
        <v/>
      </c>
      <c r="E315" s="22">
        <f>VoseBernoulli(0.5)</f>
        <v/>
      </c>
      <c r="F315" s="21">
        <f>SUMPRODUCT(B315:D315)</f>
        <v/>
      </c>
      <c r="G315" s="21">
        <f>SUMPRODUCT(B315:D315,C315:E315)</f>
        <v/>
      </c>
      <c r="H315" s="23">
        <f>IF(F315=0,"",G315/F315)</f>
        <v/>
      </c>
    </row>
    <row r="316">
      <c r="A316" s="21" t="n">
        <v>312</v>
      </c>
      <c r="B316" s="22">
        <f>VoseBernoulli(0.5)</f>
        <v/>
      </c>
      <c r="C316" s="22">
        <f>VoseBernoulli(0.5)</f>
        <v/>
      </c>
      <c r="D316" s="22">
        <f>VoseBernoulli(0.5)</f>
        <v/>
      </c>
      <c r="E316" s="22">
        <f>VoseBernoulli(0.5)</f>
        <v/>
      </c>
      <c r="F316" s="21">
        <f>SUMPRODUCT(B316:D316)</f>
        <v/>
      </c>
      <c r="G316" s="21">
        <f>SUMPRODUCT(B316:D316,C316:E316)</f>
        <v/>
      </c>
      <c r="H316" s="23">
        <f>IF(F316=0,"",G316/F316)</f>
        <v/>
      </c>
    </row>
    <row r="317">
      <c r="A317" s="21" t="n">
        <v>313</v>
      </c>
      <c r="B317" s="22">
        <f>VoseBernoulli(0.5)</f>
        <v/>
      </c>
      <c r="C317" s="22">
        <f>VoseBernoulli(0.5)</f>
        <v/>
      </c>
      <c r="D317" s="22">
        <f>VoseBernoulli(0.5)</f>
        <v/>
      </c>
      <c r="E317" s="22">
        <f>VoseBernoulli(0.5)</f>
        <v/>
      </c>
      <c r="F317" s="21">
        <f>SUMPRODUCT(B317:D317)</f>
        <v/>
      </c>
      <c r="G317" s="21">
        <f>SUMPRODUCT(B317:D317,C317:E317)</f>
        <v/>
      </c>
      <c r="H317" s="23">
        <f>IF(F317=0,"",G317/F317)</f>
        <v/>
      </c>
    </row>
    <row r="318">
      <c r="A318" s="21" t="n">
        <v>314</v>
      </c>
      <c r="B318" s="22">
        <f>VoseBernoulli(0.5)</f>
        <v/>
      </c>
      <c r="C318" s="22">
        <f>VoseBernoulli(0.5)</f>
        <v/>
      </c>
      <c r="D318" s="22">
        <f>VoseBernoulli(0.5)</f>
        <v/>
      </c>
      <c r="E318" s="22">
        <f>VoseBernoulli(0.5)</f>
        <v/>
      </c>
      <c r="F318" s="21">
        <f>SUMPRODUCT(B318:D318)</f>
        <v/>
      </c>
      <c r="G318" s="21">
        <f>SUMPRODUCT(B318:D318,C318:E318)</f>
        <v/>
      </c>
      <c r="H318" s="23">
        <f>IF(F318=0,"",G318/F318)</f>
        <v/>
      </c>
    </row>
    <row r="319">
      <c r="A319" s="21" t="n">
        <v>315</v>
      </c>
      <c r="B319" s="22">
        <f>VoseBernoulli(0.5)</f>
        <v/>
      </c>
      <c r="C319" s="22">
        <f>VoseBernoulli(0.5)</f>
        <v/>
      </c>
      <c r="D319" s="22">
        <f>VoseBernoulli(0.5)</f>
        <v/>
      </c>
      <c r="E319" s="22">
        <f>VoseBernoulli(0.5)</f>
        <v/>
      </c>
      <c r="F319" s="21">
        <f>SUMPRODUCT(B319:D319)</f>
        <v/>
      </c>
      <c r="G319" s="21">
        <f>SUMPRODUCT(B319:D319,C319:E319)</f>
        <v/>
      </c>
      <c r="H319" s="23">
        <f>IF(F319=0,"",G319/F319)</f>
        <v/>
      </c>
    </row>
    <row r="320">
      <c r="A320" s="21" t="n">
        <v>316</v>
      </c>
      <c r="B320" s="22">
        <f>VoseBernoulli(0.5)</f>
        <v/>
      </c>
      <c r="C320" s="22">
        <f>VoseBernoulli(0.5)</f>
        <v/>
      </c>
      <c r="D320" s="22">
        <f>VoseBernoulli(0.5)</f>
        <v/>
      </c>
      <c r="E320" s="22">
        <f>VoseBernoulli(0.5)</f>
        <v/>
      </c>
      <c r="F320" s="21">
        <f>SUMPRODUCT(B320:D320)</f>
        <v/>
      </c>
      <c r="G320" s="21">
        <f>SUMPRODUCT(B320:D320,C320:E320)</f>
        <v/>
      </c>
      <c r="H320" s="23">
        <f>IF(F320=0,"",G320/F320)</f>
        <v/>
      </c>
    </row>
    <row r="321">
      <c r="A321" s="21" t="n">
        <v>317</v>
      </c>
      <c r="B321" s="22">
        <f>VoseBernoulli(0.5)</f>
        <v/>
      </c>
      <c r="C321" s="22">
        <f>VoseBernoulli(0.5)</f>
        <v/>
      </c>
      <c r="D321" s="22">
        <f>VoseBernoulli(0.5)</f>
        <v/>
      </c>
      <c r="E321" s="22">
        <f>VoseBernoulli(0.5)</f>
        <v/>
      </c>
      <c r="F321" s="21">
        <f>SUMPRODUCT(B321:D321)</f>
        <v/>
      </c>
      <c r="G321" s="21">
        <f>SUMPRODUCT(B321:D321,C321:E321)</f>
        <v/>
      </c>
      <c r="H321" s="23">
        <f>IF(F321=0,"",G321/F321)</f>
        <v/>
      </c>
    </row>
    <row r="322">
      <c r="A322" s="21" t="n">
        <v>318</v>
      </c>
      <c r="B322" s="22">
        <f>VoseBernoulli(0.5)</f>
        <v/>
      </c>
      <c r="C322" s="22">
        <f>VoseBernoulli(0.5)</f>
        <v/>
      </c>
      <c r="D322" s="22">
        <f>VoseBernoulli(0.5)</f>
        <v/>
      </c>
      <c r="E322" s="22">
        <f>VoseBernoulli(0.5)</f>
        <v/>
      </c>
      <c r="F322" s="21">
        <f>SUMPRODUCT(B322:D322)</f>
        <v/>
      </c>
      <c r="G322" s="21">
        <f>SUMPRODUCT(B322:D322,C322:E322)</f>
        <v/>
      </c>
      <c r="H322" s="23">
        <f>IF(F322=0,"",G322/F322)</f>
        <v/>
      </c>
    </row>
    <row r="323">
      <c r="A323" s="21" t="n">
        <v>319</v>
      </c>
      <c r="B323" s="22">
        <f>VoseBernoulli(0.5)</f>
        <v/>
      </c>
      <c r="C323" s="22">
        <f>VoseBernoulli(0.5)</f>
        <v/>
      </c>
      <c r="D323" s="22">
        <f>VoseBernoulli(0.5)</f>
        <v/>
      </c>
      <c r="E323" s="22">
        <f>VoseBernoulli(0.5)</f>
        <v/>
      </c>
      <c r="F323" s="21">
        <f>SUMPRODUCT(B323:D323)</f>
        <v/>
      </c>
      <c r="G323" s="21">
        <f>SUMPRODUCT(B323:D323,C323:E323)</f>
        <v/>
      </c>
      <c r="H323" s="23">
        <f>IF(F323=0,"",G323/F323)</f>
        <v/>
      </c>
    </row>
    <row r="324">
      <c r="A324" s="21" t="n">
        <v>320</v>
      </c>
      <c r="B324" s="22">
        <f>VoseBernoulli(0.5)</f>
        <v/>
      </c>
      <c r="C324" s="22">
        <f>VoseBernoulli(0.5)</f>
        <v/>
      </c>
      <c r="D324" s="22">
        <f>VoseBernoulli(0.5)</f>
        <v/>
      </c>
      <c r="E324" s="22">
        <f>VoseBernoulli(0.5)</f>
        <v/>
      </c>
      <c r="F324" s="21">
        <f>SUMPRODUCT(B324:D324)</f>
        <v/>
      </c>
      <c r="G324" s="21">
        <f>SUMPRODUCT(B324:D324,C324:E324)</f>
        <v/>
      </c>
      <c r="H324" s="23">
        <f>IF(F324=0,"",G324/F324)</f>
        <v/>
      </c>
    </row>
    <row r="325">
      <c r="A325" s="21" t="n">
        <v>321</v>
      </c>
      <c r="B325" s="22">
        <f>VoseBernoulli(0.5)</f>
        <v/>
      </c>
      <c r="C325" s="22">
        <f>VoseBernoulli(0.5)</f>
        <v/>
      </c>
      <c r="D325" s="22">
        <f>VoseBernoulli(0.5)</f>
        <v/>
      </c>
      <c r="E325" s="22">
        <f>VoseBernoulli(0.5)</f>
        <v/>
      </c>
      <c r="F325" s="21">
        <f>SUMPRODUCT(B325:D325)</f>
        <v/>
      </c>
      <c r="G325" s="21">
        <f>SUMPRODUCT(B325:D325,C325:E325)</f>
        <v/>
      </c>
      <c r="H325" s="23">
        <f>IF(F325=0,"",G325/F325)</f>
        <v/>
      </c>
    </row>
    <row r="326">
      <c r="A326" s="21" t="n">
        <v>322</v>
      </c>
      <c r="B326" s="22">
        <f>VoseBernoulli(0.5)</f>
        <v/>
      </c>
      <c r="C326" s="22">
        <f>VoseBernoulli(0.5)</f>
        <v/>
      </c>
      <c r="D326" s="22">
        <f>VoseBernoulli(0.5)</f>
        <v/>
      </c>
      <c r="E326" s="22">
        <f>VoseBernoulli(0.5)</f>
        <v/>
      </c>
      <c r="F326" s="21">
        <f>SUMPRODUCT(B326:D326)</f>
        <v/>
      </c>
      <c r="G326" s="21">
        <f>SUMPRODUCT(B326:D326,C326:E326)</f>
        <v/>
      </c>
      <c r="H326" s="23">
        <f>IF(F326=0,"",G326/F326)</f>
        <v/>
      </c>
    </row>
    <row r="327">
      <c r="A327" s="21" t="n">
        <v>323</v>
      </c>
      <c r="B327" s="22">
        <f>VoseBernoulli(0.5)</f>
        <v/>
      </c>
      <c r="C327" s="22">
        <f>VoseBernoulli(0.5)</f>
        <v/>
      </c>
      <c r="D327" s="22">
        <f>VoseBernoulli(0.5)</f>
        <v/>
      </c>
      <c r="E327" s="22">
        <f>VoseBernoulli(0.5)</f>
        <v/>
      </c>
      <c r="F327" s="21">
        <f>SUMPRODUCT(B327:D327)</f>
        <v/>
      </c>
      <c r="G327" s="21">
        <f>SUMPRODUCT(B327:D327,C327:E327)</f>
        <v/>
      </c>
      <c r="H327" s="23">
        <f>IF(F327=0,"",G327/F327)</f>
        <v/>
      </c>
    </row>
    <row r="328">
      <c r="A328" s="21" t="n">
        <v>324</v>
      </c>
      <c r="B328" s="22">
        <f>VoseBernoulli(0.5)</f>
        <v/>
      </c>
      <c r="C328" s="22">
        <f>VoseBernoulli(0.5)</f>
        <v/>
      </c>
      <c r="D328" s="22">
        <f>VoseBernoulli(0.5)</f>
        <v/>
      </c>
      <c r="E328" s="22">
        <f>VoseBernoulli(0.5)</f>
        <v/>
      </c>
      <c r="F328" s="21">
        <f>SUMPRODUCT(B328:D328)</f>
        <v/>
      </c>
      <c r="G328" s="21">
        <f>SUMPRODUCT(B328:D328,C328:E328)</f>
        <v/>
      </c>
      <c r="H328" s="23">
        <f>IF(F328=0,"",G328/F328)</f>
        <v/>
      </c>
    </row>
    <row r="329">
      <c r="A329" s="21" t="n">
        <v>325</v>
      </c>
      <c r="B329" s="22">
        <f>VoseBernoulli(0.5)</f>
        <v/>
      </c>
      <c r="C329" s="22">
        <f>VoseBernoulli(0.5)</f>
        <v/>
      </c>
      <c r="D329" s="22">
        <f>VoseBernoulli(0.5)</f>
        <v/>
      </c>
      <c r="E329" s="22">
        <f>VoseBernoulli(0.5)</f>
        <v/>
      </c>
      <c r="F329" s="21">
        <f>SUMPRODUCT(B329:D329)</f>
        <v/>
      </c>
      <c r="G329" s="21">
        <f>SUMPRODUCT(B329:D329,C329:E329)</f>
        <v/>
      </c>
      <c r="H329" s="23">
        <f>IF(F329=0,"",G329/F329)</f>
        <v/>
      </c>
    </row>
    <row r="330">
      <c r="A330" s="21" t="n">
        <v>326</v>
      </c>
      <c r="B330" s="22">
        <f>VoseBernoulli(0.5)</f>
        <v/>
      </c>
      <c r="C330" s="22">
        <f>VoseBernoulli(0.5)</f>
        <v/>
      </c>
      <c r="D330" s="22">
        <f>VoseBernoulli(0.5)</f>
        <v/>
      </c>
      <c r="E330" s="22">
        <f>VoseBernoulli(0.5)</f>
        <v/>
      </c>
      <c r="F330" s="21">
        <f>SUMPRODUCT(B330:D330)</f>
        <v/>
      </c>
      <c r="G330" s="21">
        <f>SUMPRODUCT(B330:D330,C330:E330)</f>
        <v/>
      </c>
      <c r="H330" s="23">
        <f>IF(F330=0,"",G330/F330)</f>
        <v/>
      </c>
    </row>
    <row r="331">
      <c r="A331" s="21" t="n">
        <v>327</v>
      </c>
      <c r="B331" s="22">
        <f>VoseBernoulli(0.5)</f>
        <v/>
      </c>
      <c r="C331" s="22">
        <f>VoseBernoulli(0.5)</f>
        <v/>
      </c>
      <c r="D331" s="22">
        <f>VoseBernoulli(0.5)</f>
        <v/>
      </c>
      <c r="E331" s="22">
        <f>VoseBernoulli(0.5)</f>
        <v/>
      </c>
      <c r="F331" s="21">
        <f>SUMPRODUCT(B331:D331)</f>
        <v/>
      </c>
      <c r="G331" s="21">
        <f>SUMPRODUCT(B331:D331,C331:E331)</f>
        <v/>
      </c>
      <c r="H331" s="23">
        <f>IF(F331=0,"",G331/F331)</f>
        <v/>
      </c>
    </row>
    <row r="332">
      <c r="A332" s="21" t="n">
        <v>328</v>
      </c>
      <c r="B332" s="22">
        <f>VoseBernoulli(0.5)</f>
        <v/>
      </c>
      <c r="C332" s="22">
        <f>VoseBernoulli(0.5)</f>
        <v/>
      </c>
      <c r="D332" s="22">
        <f>VoseBernoulli(0.5)</f>
        <v/>
      </c>
      <c r="E332" s="22">
        <f>VoseBernoulli(0.5)</f>
        <v/>
      </c>
      <c r="F332" s="21">
        <f>SUMPRODUCT(B332:D332)</f>
        <v/>
      </c>
      <c r="G332" s="21">
        <f>SUMPRODUCT(B332:D332,C332:E332)</f>
        <v/>
      </c>
      <c r="H332" s="23">
        <f>IF(F332=0,"",G332/F332)</f>
        <v/>
      </c>
    </row>
    <row r="333">
      <c r="A333" s="21" t="n">
        <v>329</v>
      </c>
      <c r="B333" s="22">
        <f>VoseBernoulli(0.5)</f>
        <v/>
      </c>
      <c r="C333" s="22">
        <f>VoseBernoulli(0.5)</f>
        <v/>
      </c>
      <c r="D333" s="22">
        <f>VoseBernoulli(0.5)</f>
        <v/>
      </c>
      <c r="E333" s="22">
        <f>VoseBernoulli(0.5)</f>
        <v/>
      </c>
      <c r="F333" s="21">
        <f>SUMPRODUCT(B333:D333)</f>
        <v/>
      </c>
      <c r="G333" s="21">
        <f>SUMPRODUCT(B333:D333,C333:E333)</f>
        <v/>
      </c>
      <c r="H333" s="23">
        <f>IF(F333=0,"",G333/F333)</f>
        <v/>
      </c>
    </row>
    <row r="334">
      <c r="A334" s="21" t="n">
        <v>330</v>
      </c>
      <c r="B334" s="22">
        <f>VoseBernoulli(0.5)</f>
        <v/>
      </c>
      <c r="C334" s="22">
        <f>VoseBernoulli(0.5)</f>
        <v/>
      </c>
      <c r="D334" s="22">
        <f>VoseBernoulli(0.5)</f>
        <v/>
      </c>
      <c r="E334" s="22">
        <f>VoseBernoulli(0.5)</f>
        <v/>
      </c>
      <c r="F334" s="21">
        <f>SUMPRODUCT(B334:D334)</f>
        <v/>
      </c>
      <c r="G334" s="21">
        <f>SUMPRODUCT(B334:D334,C334:E334)</f>
        <v/>
      </c>
      <c r="H334" s="23">
        <f>IF(F334=0,"",G334/F334)</f>
        <v/>
      </c>
    </row>
    <row r="335">
      <c r="A335" s="21" t="n">
        <v>331</v>
      </c>
      <c r="B335" s="22">
        <f>VoseBernoulli(0.5)</f>
        <v/>
      </c>
      <c r="C335" s="22">
        <f>VoseBernoulli(0.5)</f>
        <v/>
      </c>
      <c r="D335" s="22">
        <f>VoseBernoulli(0.5)</f>
        <v/>
      </c>
      <c r="E335" s="22">
        <f>VoseBernoulli(0.5)</f>
        <v/>
      </c>
      <c r="F335" s="21">
        <f>SUMPRODUCT(B335:D335)</f>
        <v/>
      </c>
      <c r="G335" s="21">
        <f>SUMPRODUCT(B335:D335,C335:E335)</f>
        <v/>
      </c>
      <c r="H335" s="23">
        <f>IF(F335=0,"",G335/F335)</f>
        <v/>
      </c>
    </row>
    <row r="336">
      <c r="A336" s="21" t="n">
        <v>332</v>
      </c>
      <c r="B336" s="22">
        <f>VoseBernoulli(0.5)</f>
        <v/>
      </c>
      <c r="C336" s="22">
        <f>VoseBernoulli(0.5)</f>
        <v/>
      </c>
      <c r="D336" s="22">
        <f>VoseBernoulli(0.5)</f>
        <v/>
      </c>
      <c r="E336" s="22">
        <f>VoseBernoulli(0.5)</f>
        <v/>
      </c>
      <c r="F336" s="21">
        <f>SUMPRODUCT(B336:D336)</f>
        <v/>
      </c>
      <c r="G336" s="21">
        <f>SUMPRODUCT(B336:D336,C336:E336)</f>
        <v/>
      </c>
      <c r="H336" s="23">
        <f>IF(F336=0,"",G336/F336)</f>
        <v/>
      </c>
    </row>
    <row r="337">
      <c r="A337" s="21" t="n">
        <v>333</v>
      </c>
      <c r="B337" s="22">
        <f>VoseBernoulli(0.5)</f>
        <v/>
      </c>
      <c r="C337" s="22">
        <f>VoseBernoulli(0.5)</f>
        <v/>
      </c>
      <c r="D337" s="22">
        <f>VoseBernoulli(0.5)</f>
        <v/>
      </c>
      <c r="E337" s="22">
        <f>VoseBernoulli(0.5)</f>
        <v/>
      </c>
      <c r="F337" s="21">
        <f>SUMPRODUCT(B337:D337)</f>
        <v/>
      </c>
      <c r="G337" s="21">
        <f>SUMPRODUCT(B337:D337,C337:E337)</f>
        <v/>
      </c>
      <c r="H337" s="23">
        <f>IF(F337=0,"",G337/F337)</f>
        <v/>
      </c>
    </row>
    <row r="338">
      <c r="A338" s="21" t="n">
        <v>334</v>
      </c>
      <c r="B338" s="22">
        <f>VoseBernoulli(0.5)</f>
        <v/>
      </c>
      <c r="C338" s="22">
        <f>VoseBernoulli(0.5)</f>
        <v/>
      </c>
      <c r="D338" s="22">
        <f>VoseBernoulli(0.5)</f>
        <v/>
      </c>
      <c r="E338" s="22">
        <f>VoseBernoulli(0.5)</f>
        <v/>
      </c>
      <c r="F338" s="21">
        <f>SUMPRODUCT(B338:D338)</f>
        <v/>
      </c>
      <c r="G338" s="21">
        <f>SUMPRODUCT(B338:D338,C338:E338)</f>
        <v/>
      </c>
      <c r="H338" s="23">
        <f>IF(F338=0,"",G338/F338)</f>
        <v/>
      </c>
    </row>
    <row r="339">
      <c r="A339" s="21" t="n">
        <v>335</v>
      </c>
      <c r="B339" s="22">
        <f>VoseBernoulli(0.5)</f>
        <v/>
      </c>
      <c r="C339" s="22">
        <f>VoseBernoulli(0.5)</f>
        <v/>
      </c>
      <c r="D339" s="22">
        <f>VoseBernoulli(0.5)</f>
        <v/>
      </c>
      <c r="E339" s="22">
        <f>VoseBernoulli(0.5)</f>
        <v/>
      </c>
      <c r="F339" s="21">
        <f>SUMPRODUCT(B339:D339)</f>
        <v/>
      </c>
      <c r="G339" s="21">
        <f>SUMPRODUCT(B339:D339,C339:E339)</f>
        <v/>
      </c>
      <c r="H339" s="23">
        <f>IF(F339=0,"",G339/F339)</f>
        <v/>
      </c>
    </row>
    <row r="340">
      <c r="A340" s="21" t="n">
        <v>336</v>
      </c>
      <c r="B340" s="22">
        <f>VoseBernoulli(0.5)</f>
        <v/>
      </c>
      <c r="C340" s="22">
        <f>VoseBernoulli(0.5)</f>
        <v/>
      </c>
      <c r="D340" s="22">
        <f>VoseBernoulli(0.5)</f>
        <v/>
      </c>
      <c r="E340" s="22">
        <f>VoseBernoulli(0.5)</f>
        <v/>
      </c>
      <c r="F340" s="21">
        <f>SUMPRODUCT(B340:D340)</f>
        <v/>
      </c>
      <c r="G340" s="21">
        <f>SUMPRODUCT(B340:D340,C340:E340)</f>
        <v/>
      </c>
      <c r="H340" s="23">
        <f>IF(F340=0,"",G340/F340)</f>
        <v/>
      </c>
    </row>
    <row r="341">
      <c r="A341" s="21" t="n">
        <v>337</v>
      </c>
      <c r="B341" s="22">
        <f>VoseBernoulli(0.5)</f>
        <v/>
      </c>
      <c r="C341" s="22">
        <f>VoseBernoulli(0.5)</f>
        <v/>
      </c>
      <c r="D341" s="22">
        <f>VoseBernoulli(0.5)</f>
        <v/>
      </c>
      <c r="E341" s="22">
        <f>VoseBernoulli(0.5)</f>
        <v/>
      </c>
      <c r="F341" s="21">
        <f>SUMPRODUCT(B341:D341)</f>
        <v/>
      </c>
      <c r="G341" s="21">
        <f>SUMPRODUCT(B341:D341,C341:E341)</f>
        <v/>
      </c>
      <c r="H341" s="23">
        <f>IF(F341=0,"",G341/F341)</f>
        <v/>
      </c>
    </row>
    <row r="342">
      <c r="A342" s="21" t="n">
        <v>338</v>
      </c>
      <c r="B342" s="22">
        <f>VoseBernoulli(0.5)</f>
        <v/>
      </c>
      <c r="C342" s="22">
        <f>VoseBernoulli(0.5)</f>
        <v/>
      </c>
      <c r="D342" s="22">
        <f>VoseBernoulli(0.5)</f>
        <v/>
      </c>
      <c r="E342" s="22">
        <f>VoseBernoulli(0.5)</f>
        <v/>
      </c>
      <c r="F342" s="21">
        <f>SUMPRODUCT(B342:D342)</f>
        <v/>
      </c>
      <c r="G342" s="21">
        <f>SUMPRODUCT(B342:D342,C342:E342)</f>
        <v/>
      </c>
      <c r="H342" s="23">
        <f>IF(F342=0,"",G342/F342)</f>
        <v/>
      </c>
    </row>
    <row r="343">
      <c r="A343" s="21" t="n">
        <v>339</v>
      </c>
      <c r="B343" s="22">
        <f>VoseBernoulli(0.5)</f>
        <v/>
      </c>
      <c r="C343" s="22">
        <f>VoseBernoulli(0.5)</f>
        <v/>
      </c>
      <c r="D343" s="22">
        <f>VoseBernoulli(0.5)</f>
        <v/>
      </c>
      <c r="E343" s="22">
        <f>VoseBernoulli(0.5)</f>
        <v/>
      </c>
      <c r="F343" s="21">
        <f>SUMPRODUCT(B343:D343)</f>
        <v/>
      </c>
      <c r="G343" s="21">
        <f>SUMPRODUCT(B343:D343,C343:E343)</f>
        <v/>
      </c>
      <c r="H343" s="23">
        <f>IF(F343=0,"",G343/F343)</f>
        <v/>
      </c>
    </row>
    <row r="344">
      <c r="A344" s="21" t="n">
        <v>340</v>
      </c>
      <c r="B344" s="22">
        <f>VoseBernoulli(0.5)</f>
        <v/>
      </c>
      <c r="C344" s="22">
        <f>VoseBernoulli(0.5)</f>
        <v/>
      </c>
      <c r="D344" s="22">
        <f>VoseBernoulli(0.5)</f>
        <v/>
      </c>
      <c r="E344" s="22">
        <f>VoseBernoulli(0.5)</f>
        <v/>
      </c>
      <c r="F344" s="21">
        <f>SUMPRODUCT(B344:D344)</f>
        <v/>
      </c>
      <c r="G344" s="21">
        <f>SUMPRODUCT(B344:D344,C344:E344)</f>
        <v/>
      </c>
      <c r="H344" s="23">
        <f>IF(F344=0,"",G344/F344)</f>
        <v/>
      </c>
    </row>
    <row r="345">
      <c r="A345" s="21" t="n">
        <v>341</v>
      </c>
      <c r="B345" s="22">
        <f>VoseBernoulli(0.5)</f>
        <v/>
      </c>
      <c r="C345" s="22">
        <f>VoseBernoulli(0.5)</f>
        <v/>
      </c>
      <c r="D345" s="22">
        <f>VoseBernoulli(0.5)</f>
        <v/>
      </c>
      <c r="E345" s="22">
        <f>VoseBernoulli(0.5)</f>
        <v/>
      </c>
      <c r="F345" s="21">
        <f>SUMPRODUCT(B345:D345)</f>
        <v/>
      </c>
      <c r="G345" s="21">
        <f>SUMPRODUCT(B345:D345,C345:E345)</f>
        <v/>
      </c>
      <c r="H345" s="23">
        <f>IF(F345=0,"",G345/F345)</f>
        <v/>
      </c>
    </row>
    <row r="346">
      <c r="A346" s="21" t="n">
        <v>342</v>
      </c>
      <c r="B346" s="22">
        <f>VoseBernoulli(0.5)</f>
        <v/>
      </c>
      <c r="C346" s="22">
        <f>VoseBernoulli(0.5)</f>
        <v/>
      </c>
      <c r="D346" s="22">
        <f>VoseBernoulli(0.5)</f>
        <v/>
      </c>
      <c r="E346" s="22">
        <f>VoseBernoulli(0.5)</f>
        <v/>
      </c>
      <c r="F346" s="21">
        <f>SUMPRODUCT(B346:D346)</f>
        <v/>
      </c>
      <c r="G346" s="21">
        <f>SUMPRODUCT(B346:D346,C346:E346)</f>
        <v/>
      </c>
      <c r="H346" s="23">
        <f>IF(F346=0,"",G346/F346)</f>
        <v/>
      </c>
    </row>
    <row r="347">
      <c r="A347" s="21" t="n">
        <v>343</v>
      </c>
      <c r="B347" s="22">
        <f>VoseBernoulli(0.5)</f>
        <v/>
      </c>
      <c r="C347" s="22">
        <f>VoseBernoulli(0.5)</f>
        <v/>
      </c>
      <c r="D347" s="22">
        <f>VoseBernoulli(0.5)</f>
        <v/>
      </c>
      <c r="E347" s="22">
        <f>VoseBernoulli(0.5)</f>
        <v/>
      </c>
      <c r="F347" s="21">
        <f>SUMPRODUCT(B347:D347)</f>
        <v/>
      </c>
      <c r="G347" s="21">
        <f>SUMPRODUCT(B347:D347,C347:E347)</f>
        <v/>
      </c>
      <c r="H347" s="23">
        <f>IF(F347=0,"",G347/F347)</f>
        <v/>
      </c>
    </row>
    <row r="348">
      <c r="A348" s="21" t="n">
        <v>344</v>
      </c>
      <c r="B348" s="22">
        <f>VoseBernoulli(0.5)</f>
        <v/>
      </c>
      <c r="C348" s="22">
        <f>VoseBernoulli(0.5)</f>
        <v/>
      </c>
      <c r="D348" s="22">
        <f>VoseBernoulli(0.5)</f>
        <v/>
      </c>
      <c r="E348" s="22">
        <f>VoseBernoulli(0.5)</f>
        <v/>
      </c>
      <c r="F348" s="21">
        <f>SUMPRODUCT(B348:D348)</f>
        <v/>
      </c>
      <c r="G348" s="21">
        <f>SUMPRODUCT(B348:D348,C348:E348)</f>
        <v/>
      </c>
      <c r="H348" s="23">
        <f>IF(F348=0,"",G348/F348)</f>
        <v/>
      </c>
    </row>
    <row r="349">
      <c r="A349" s="21" t="n">
        <v>345</v>
      </c>
      <c r="B349" s="22">
        <f>VoseBernoulli(0.5)</f>
        <v/>
      </c>
      <c r="C349" s="22">
        <f>VoseBernoulli(0.5)</f>
        <v/>
      </c>
      <c r="D349" s="22">
        <f>VoseBernoulli(0.5)</f>
        <v/>
      </c>
      <c r="E349" s="22">
        <f>VoseBernoulli(0.5)</f>
        <v/>
      </c>
      <c r="F349" s="21">
        <f>SUMPRODUCT(B349:D349)</f>
        <v/>
      </c>
      <c r="G349" s="21">
        <f>SUMPRODUCT(B349:D349,C349:E349)</f>
        <v/>
      </c>
      <c r="H349" s="23">
        <f>IF(F349=0,"",G349/F349)</f>
        <v/>
      </c>
    </row>
    <row r="350">
      <c r="A350" s="21" t="n">
        <v>346</v>
      </c>
      <c r="B350" s="22">
        <f>VoseBernoulli(0.5)</f>
        <v/>
      </c>
      <c r="C350" s="22">
        <f>VoseBernoulli(0.5)</f>
        <v/>
      </c>
      <c r="D350" s="22">
        <f>VoseBernoulli(0.5)</f>
        <v/>
      </c>
      <c r="E350" s="22">
        <f>VoseBernoulli(0.5)</f>
        <v/>
      </c>
      <c r="F350" s="21">
        <f>SUMPRODUCT(B350:D350)</f>
        <v/>
      </c>
      <c r="G350" s="21">
        <f>SUMPRODUCT(B350:D350,C350:E350)</f>
        <v/>
      </c>
      <c r="H350" s="23">
        <f>IF(F350=0,"",G350/F350)</f>
        <v/>
      </c>
    </row>
    <row r="351">
      <c r="A351" s="21" t="n">
        <v>347</v>
      </c>
      <c r="B351" s="22">
        <f>VoseBernoulli(0.5)</f>
        <v/>
      </c>
      <c r="C351" s="22">
        <f>VoseBernoulli(0.5)</f>
        <v/>
      </c>
      <c r="D351" s="22">
        <f>VoseBernoulli(0.5)</f>
        <v/>
      </c>
      <c r="E351" s="22">
        <f>VoseBernoulli(0.5)</f>
        <v/>
      </c>
      <c r="F351" s="21">
        <f>SUMPRODUCT(B351:D351)</f>
        <v/>
      </c>
      <c r="G351" s="21">
        <f>SUMPRODUCT(B351:D351,C351:E351)</f>
        <v/>
      </c>
      <c r="H351" s="23">
        <f>IF(F351=0,"",G351/F351)</f>
        <v/>
      </c>
    </row>
    <row r="352">
      <c r="A352" s="21" t="n">
        <v>348</v>
      </c>
      <c r="B352" s="22">
        <f>VoseBernoulli(0.5)</f>
        <v/>
      </c>
      <c r="C352" s="22">
        <f>VoseBernoulli(0.5)</f>
        <v/>
      </c>
      <c r="D352" s="22">
        <f>VoseBernoulli(0.5)</f>
        <v/>
      </c>
      <c r="E352" s="22">
        <f>VoseBernoulli(0.5)</f>
        <v/>
      </c>
      <c r="F352" s="21">
        <f>SUMPRODUCT(B352:D352)</f>
        <v/>
      </c>
      <c r="G352" s="21">
        <f>SUMPRODUCT(B352:D352,C352:E352)</f>
        <v/>
      </c>
      <c r="H352" s="23">
        <f>IF(F352=0,"",G352/F352)</f>
        <v/>
      </c>
    </row>
    <row r="353">
      <c r="A353" s="21" t="n">
        <v>349</v>
      </c>
      <c r="B353" s="22">
        <f>VoseBernoulli(0.5)</f>
        <v/>
      </c>
      <c r="C353" s="22">
        <f>VoseBernoulli(0.5)</f>
        <v/>
      </c>
      <c r="D353" s="22">
        <f>VoseBernoulli(0.5)</f>
        <v/>
      </c>
      <c r="E353" s="22">
        <f>VoseBernoulli(0.5)</f>
        <v/>
      </c>
      <c r="F353" s="21">
        <f>SUMPRODUCT(B353:D353)</f>
        <v/>
      </c>
      <c r="G353" s="21">
        <f>SUMPRODUCT(B353:D353,C353:E353)</f>
        <v/>
      </c>
      <c r="H353" s="23">
        <f>IF(F353=0,"",G353/F353)</f>
        <v/>
      </c>
    </row>
    <row r="354">
      <c r="A354" s="21" t="n">
        <v>350</v>
      </c>
      <c r="B354" s="22">
        <f>VoseBernoulli(0.5)</f>
        <v/>
      </c>
      <c r="C354" s="22">
        <f>VoseBernoulli(0.5)</f>
        <v/>
      </c>
      <c r="D354" s="22">
        <f>VoseBernoulli(0.5)</f>
        <v/>
      </c>
      <c r="E354" s="22">
        <f>VoseBernoulli(0.5)</f>
        <v/>
      </c>
      <c r="F354" s="21">
        <f>SUMPRODUCT(B354:D354)</f>
        <v/>
      </c>
      <c r="G354" s="21">
        <f>SUMPRODUCT(B354:D354,C354:E354)</f>
        <v/>
      </c>
      <c r="H354" s="23">
        <f>IF(F354=0,"",G354/F354)</f>
        <v/>
      </c>
    </row>
    <row r="355">
      <c r="A355" s="21" t="n">
        <v>351</v>
      </c>
      <c r="B355" s="22">
        <f>VoseBernoulli(0.5)</f>
        <v/>
      </c>
      <c r="C355" s="22">
        <f>VoseBernoulli(0.5)</f>
        <v/>
      </c>
      <c r="D355" s="22">
        <f>VoseBernoulli(0.5)</f>
        <v/>
      </c>
      <c r="E355" s="22">
        <f>VoseBernoulli(0.5)</f>
        <v/>
      </c>
      <c r="F355" s="21">
        <f>SUMPRODUCT(B355:D355)</f>
        <v/>
      </c>
      <c r="G355" s="21">
        <f>SUMPRODUCT(B355:D355,C355:E355)</f>
        <v/>
      </c>
      <c r="H355" s="23">
        <f>IF(F355=0,"",G355/F355)</f>
        <v/>
      </c>
    </row>
    <row r="356">
      <c r="A356" s="21" t="n">
        <v>352</v>
      </c>
      <c r="B356" s="22">
        <f>VoseBernoulli(0.5)</f>
        <v/>
      </c>
      <c r="C356" s="22">
        <f>VoseBernoulli(0.5)</f>
        <v/>
      </c>
      <c r="D356" s="22">
        <f>VoseBernoulli(0.5)</f>
        <v/>
      </c>
      <c r="E356" s="22">
        <f>VoseBernoulli(0.5)</f>
        <v/>
      </c>
      <c r="F356" s="21">
        <f>SUMPRODUCT(B356:D356)</f>
        <v/>
      </c>
      <c r="G356" s="21">
        <f>SUMPRODUCT(B356:D356,C356:E356)</f>
        <v/>
      </c>
      <c r="H356" s="23">
        <f>IF(F356=0,"",G356/F356)</f>
        <v/>
      </c>
    </row>
    <row r="357">
      <c r="A357" s="21" t="n">
        <v>353</v>
      </c>
      <c r="B357" s="22">
        <f>VoseBernoulli(0.5)</f>
        <v/>
      </c>
      <c r="C357" s="22">
        <f>VoseBernoulli(0.5)</f>
        <v/>
      </c>
      <c r="D357" s="22">
        <f>VoseBernoulli(0.5)</f>
        <v/>
      </c>
      <c r="E357" s="22">
        <f>VoseBernoulli(0.5)</f>
        <v/>
      </c>
      <c r="F357" s="21">
        <f>SUMPRODUCT(B357:D357)</f>
        <v/>
      </c>
      <c r="G357" s="21">
        <f>SUMPRODUCT(B357:D357,C357:E357)</f>
        <v/>
      </c>
      <c r="H357" s="23">
        <f>IF(F357=0,"",G357/F357)</f>
        <v/>
      </c>
    </row>
    <row r="358">
      <c r="A358" s="21" t="n">
        <v>354</v>
      </c>
      <c r="B358" s="22">
        <f>VoseBernoulli(0.5)</f>
        <v/>
      </c>
      <c r="C358" s="22">
        <f>VoseBernoulli(0.5)</f>
        <v/>
      </c>
      <c r="D358" s="22">
        <f>VoseBernoulli(0.5)</f>
        <v/>
      </c>
      <c r="E358" s="22">
        <f>VoseBernoulli(0.5)</f>
        <v/>
      </c>
      <c r="F358" s="21">
        <f>SUMPRODUCT(B358:D358)</f>
        <v/>
      </c>
      <c r="G358" s="21">
        <f>SUMPRODUCT(B358:D358,C358:E358)</f>
        <v/>
      </c>
      <c r="H358" s="23">
        <f>IF(F358=0,"",G358/F358)</f>
        <v/>
      </c>
    </row>
    <row r="359">
      <c r="A359" s="21" t="n">
        <v>355</v>
      </c>
      <c r="B359" s="22">
        <f>VoseBernoulli(0.5)</f>
        <v/>
      </c>
      <c r="C359" s="22">
        <f>VoseBernoulli(0.5)</f>
        <v/>
      </c>
      <c r="D359" s="22">
        <f>VoseBernoulli(0.5)</f>
        <v/>
      </c>
      <c r="E359" s="22">
        <f>VoseBernoulli(0.5)</f>
        <v/>
      </c>
      <c r="F359" s="21">
        <f>SUMPRODUCT(B359:D359)</f>
        <v/>
      </c>
      <c r="G359" s="21">
        <f>SUMPRODUCT(B359:D359,C359:E359)</f>
        <v/>
      </c>
      <c r="H359" s="23">
        <f>IF(F359=0,"",G359/F359)</f>
        <v/>
      </c>
    </row>
    <row r="360">
      <c r="A360" s="21" t="n">
        <v>356</v>
      </c>
      <c r="B360" s="22">
        <f>VoseBernoulli(0.5)</f>
        <v/>
      </c>
      <c r="C360" s="22">
        <f>VoseBernoulli(0.5)</f>
        <v/>
      </c>
      <c r="D360" s="22">
        <f>VoseBernoulli(0.5)</f>
        <v/>
      </c>
      <c r="E360" s="22">
        <f>VoseBernoulli(0.5)</f>
        <v/>
      </c>
      <c r="F360" s="21">
        <f>SUMPRODUCT(B360:D360)</f>
        <v/>
      </c>
      <c r="G360" s="21">
        <f>SUMPRODUCT(B360:D360,C360:E360)</f>
        <v/>
      </c>
      <c r="H360" s="23">
        <f>IF(F360=0,"",G360/F360)</f>
        <v/>
      </c>
    </row>
    <row r="361">
      <c r="A361" s="21" t="n">
        <v>357</v>
      </c>
      <c r="B361" s="22">
        <f>VoseBernoulli(0.5)</f>
        <v/>
      </c>
      <c r="C361" s="22">
        <f>VoseBernoulli(0.5)</f>
        <v/>
      </c>
      <c r="D361" s="22">
        <f>VoseBernoulli(0.5)</f>
        <v/>
      </c>
      <c r="E361" s="22">
        <f>VoseBernoulli(0.5)</f>
        <v/>
      </c>
      <c r="F361" s="21">
        <f>SUMPRODUCT(B361:D361)</f>
        <v/>
      </c>
      <c r="G361" s="21">
        <f>SUMPRODUCT(B361:D361,C361:E361)</f>
        <v/>
      </c>
      <c r="H361" s="23">
        <f>IF(F361=0,"",G361/F361)</f>
        <v/>
      </c>
    </row>
    <row r="362">
      <c r="A362" s="21" t="n">
        <v>358</v>
      </c>
      <c r="B362" s="22">
        <f>VoseBernoulli(0.5)</f>
        <v/>
      </c>
      <c r="C362" s="22">
        <f>VoseBernoulli(0.5)</f>
        <v/>
      </c>
      <c r="D362" s="22">
        <f>VoseBernoulli(0.5)</f>
        <v/>
      </c>
      <c r="E362" s="22">
        <f>VoseBernoulli(0.5)</f>
        <v/>
      </c>
      <c r="F362" s="21">
        <f>SUMPRODUCT(B362:D362)</f>
        <v/>
      </c>
      <c r="G362" s="21">
        <f>SUMPRODUCT(B362:D362,C362:E362)</f>
        <v/>
      </c>
      <c r="H362" s="23">
        <f>IF(F362=0,"",G362/F362)</f>
        <v/>
      </c>
    </row>
    <row r="363">
      <c r="A363" s="21" t="n">
        <v>359</v>
      </c>
      <c r="B363" s="22">
        <f>VoseBernoulli(0.5)</f>
        <v/>
      </c>
      <c r="C363" s="22">
        <f>VoseBernoulli(0.5)</f>
        <v/>
      </c>
      <c r="D363" s="22">
        <f>VoseBernoulli(0.5)</f>
        <v/>
      </c>
      <c r="E363" s="22">
        <f>VoseBernoulli(0.5)</f>
        <v/>
      </c>
      <c r="F363" s="21">
        <f>SUMPRODUCT(B363:D363)</f>
        <v/>
      </c>
      <c r="G363" s="21">
        <f>SUMPRODUCT(B363:D363,C363:E363)</f>
        <v/>
      </c>
      <c r="H363" s="23">
        <f>IF(F363=0,"",G363/F363)</f>
        <v/>
      </c>
    </row>
    <row r="364">
      <c r="A364" s="21" t="n">
        <v>360</v>
      </c>
      <c r="B364" s="22">
        <f>VoseBernoulli(0.5)</f>
        <v/>
      </c>
      <c r="C364" s="22">
        <f>VoseBernoulli(0.5)</f>
        <v/>
      </c>
      <c r="D364" s="22">
        <f>VoseBernoulli(0.5)</f>
        <v/>
      </c>
      <c r="E364" s="22">
        <f>VoseBernoulli(0.5)</f>
        <v/>
      </c>
      <c r="F364" s="21">
        <f>SUMPRODUCT(B364:D364)</f>
        <v/>
      </c>
      <c r="G364" s="21">
        <f>SUMPRODUCT(B364:D364,C364:E364)</f>
        <v/>
      </c>
      <c r="H364" s="23">
        <f>IF(F364=0,"",G364/F364)</f>
        <v/>
      </c>
    </row>
    <row r="365">
      <c r="A365" s="21" t="n">
        <v>361</v>
      </c>
      <c r="B365" s="22">
        <f>VoseBernoulli(0.5)</f>
        <v/>
      </c>
      <c r="C365" s="22">
        <f>VoseBernoulli(0.5)</f>
        <v/>
      </c>
      <c r="D365" s="22">
        <f>VoseBernoulli(0.5)</f>
        <v/>
      </c>
      <c r="E365" s="22">
        <f>VoseBernoulli(0.5)</f>
        <v/>
      </c>
      <c r="F365" s="21">
        <f>SUMPRODUCT(B365:D365)</f>
        <v/>
      </c>
      <c r="G365" s="21">
        <f>SUMPRODUCT(B365:D365,C365:E365)</f>
        <v/>
      </c>
      <c r="H365" s="23">
        <f>IF(F365=0,"",G365/F365)</f>
        <v/>
      </c>
    </row>
    <row r="366">
      <c r="A366" s="21" t="n">
        <v>362</v>
      </c>
      <c r="B366" s="22">
        <f>VoseBernoulli(0.5)</f>
        <v/>
      </c>
      <c r="C366" s="22">
        <f>VoseBernoulli(0.5)</f>
        <v/>
      </c>
      <c r="D366" s="22">
        <f>VoseBernoulli(0.5)</f>
        <v/>
      </c>
      <c r="E366" s="22">
        <f>VoseBernoulli(0.5)</f>
        <v/>
      </c>
      <c r="F366" s="21">
        <f>SUMPRODUCT(B366:D366)</f>
        <v/>
      </c>
      <c r="G366" s="21">
        <f>SUMPRODUCT(B366:D366,C366:E366)</f>
        <v/>
      </c>
      <c r="H366" s="23">
        <f>IF(F366=0,"",G366/F366)</f>
        <v/>
      </c>
    </row>
    <row r="367">
      <c r="A367" s="21" t="n">
        <v>363</v>
      </c>
      <c r="B367" s="22">
        <f>VoseBernoulli(0.5)</f>
        <v/>
      </c>
      <c r="C367" s="22">
        <f>VoseBernoulli(0.5)</f>
        <v/>
      </c>
      <c r="D367" s="22">
        <f>VoseBernoulli(0.5)</f>
        <v/>
      </c>
      <c r="E367" s="22">
        <f>VoseBernoulli(0.5)</f>
        <v/>
      </c>
      <c r="F367" s="21">
        <f>SUMPRODUCT(B367:D367)</f>
        <v/>
      </c>
      <c r="G367" s="21">
        <f>SUMPRODUCT(B367:D367,C367:E367)</f>
        <v/>
      </c>
      <c r="H367" s="23">
        <f>IF(F367=0,"",G367/F367)</f>
        <v/>
      </c>
    </row>
    <row r="368">
      <c r="A368" s="21" t="n">
        <v>364</v>
      </c>
      <c r="B368" s="22">
        <f>VoseBernoulli(0.5)</f>
        <v/>
      </c>
      <c r="C368" s="22">
        <f>VoseBernoulli(0.5)</f>
        <v/>
      </c>
      <c r="D368" s="22">
        <f>VoseBernoulli(0.5)</f>
        <v/>
      </c>
      <c r="E368" s="22">
        <f>VoseBernoulli(0.5)</f>
        <v/>
      </c>
      <c r="F368" s="21">
        <f>SUMPRODUCT(B368:D368)</f>
        <v/>
      </c>
      <c r="G368" s="21">
        <f>SUMPRODUCT(B368:D368,C368:E368)</f>
        <v/>
      </c>
      <c r="H368" s="23">
        <f>IF(F368=0,"",G368/F368)</f>
        <v/>
      </c>
    </row>
    <row r="369">
      <c r="A369" s="21" t="n">
        <v>365</v>
      </c>
      <c r="B369" s="22">
        <f>VoseBernoulli(0.5)</f>
        <v/>
      </c>
      <c r="C369" s="22">
        <f>VoseBernoulli(0.5)</f>
        <v/>
      </c>
      <c r="D369" s="22">
        <f>VoseBernoulli(0.5)</f>
        <v/>
      </c>
      <c r="E369" s="22">
        <f>VoseBernoulli(0.5)</f>
        <v/>
      </c>
      <c r="F369" s="21">
        <f>SUMPRODUCT(B369:D369)</f>
        <v/>
      </c>
      <c r="G369" s="21">
        <f>SUMPRODUCT(B369:D369,C369:E369)</f>
        <v/>
      </c>
      <c r="H369" s="23">
        <f>IF(F369=0,"",G369/F369)</f>
        <v/>
      </c>
    </row>
    <row r="370">
      <c r="A370" s="21" t="n">
        <v>366</v>
      </c>
      <c r="B370" s="22">
        <f>VoseBernoulli(0.5)</f>
        <v/>
      </c>
      <c r="C370" s="22">
        <f>VoseBernoulli(0.5)</f>
        <v/>
      </c>
      <c r="D370" s="22">
        <f>VoseBernoulli(0.5)</f>
        <v/>
      </c>
      <c r="E370" s="22">
        <f>VoseBernoulli(0.5)</f>
        <v/>
      </c>
      <c r="F370" s="21">
        <f>SUMPRODUCT(B370:D370)</f>
        <v/>
      </c>
      <c r="G370" s="21">
        <f>SUMPRODUCT(B370:D370,C370:E370)</f>
        <v/>
      </c>
      <c r="H370" s="23">
        <f>IF(F370=0,"",G370/F370)</f>
        <v/>
      </c>
    </row>
    <row r="371">
      <c r="A371" s="21" t="n">
        <v>367</v>
      </c>
      <c r="B371" s="22">
        <f>VoseBernoulli(0.5)</f>
        <v/>
      </c>
      <c r="C371" s="22">
        <f>VoseBernoulli(0.5)</f>
        <v/>
      </c>
      <c r="D371" s="22">
        <f>VoseBernoulli(0.5)</f>
        <v/>
      </c>
      <c r="E371" s="22">
        <f>VoseBernoulli(0.5)</f>
        <v/>
      </c>
      <c r="F371" s="21">
        <f>SUMPRODUCT(B371:D371)</f>
        <v/>
      </c>
      <c r="G371" s="21">
        <f>SUMPRODUCT(B371:D371,C371:E371)</f>
        <v/>
      </c>
      <c r="H371" s="23">
        <f>IF(F371=0,"",G371/F371)</f>
        <v/>
      </c>
    </row>
    <row r="372">
      <c r="A372" s="21" t="n">
        <v>368</v>
      </c>
      <c r="B372" s="22">
        <f>VoseBernoulli(0.5)</f>
        <v/>
      </c>
      <c r="C372" s="22">
        <f>VoseBernoulli(0.5)</f>
        <v/>
      </c>
      <c r="D372" s="22">
        <f>VoseBernoulli(0.5)</f>
        <v/>
      </c>
      <c r="E372" s="22">
        <f>VoseBernoulli(0.5)</f>
        <v/>
      </c>
      <c r="F372" s="21">
        <f>SUMPRODUCT(B372:D372)</f>
        <v/>
      </c>
      <c r="G372" s="21">
        <f>SUMPRODUCT(B372:D372,C372:E372)</f>
        <v/>
      </c>
      <c r="H372" s="23">
        <f>IF(F372=0,"",G372/F372)</f>
        <v/>
      </c>
    </row>
    <row r="373">
      <c r="A373" s="21" t="n">
        <v>369</v>
      </c>
      <c r="B373" s="22">
        <f>VoseBernoulli(0.5)</f>
        <v/>
      </c>
      <c r="C373" s="22">
        <f>VoseBernoulli(0.5)</f>
        <v/>
      </c>
      <c r="D373" s="22">
        <f>VoseBernoulli(0.5)</f>
        <v/>
      </c>
      <c r="E373" s="22">
        <f>VoseBernoulli(0.5)</f>
        <v/>
      </c>
      <c r="F373" s="21">
        <f>SUMPRODUCT(B373:D373)</f>
        <v/>
      </c>
      <c r="G373" s="21">
        <f>SUMPRODUCT(B373:D373,C373:E373)</f>
        <v/>
      </c>
      <c r="H373" s="23">
        <f>IF(F373=0,"",G373/F373)</f>
        <v/>
      </c>
    </row>
    <row r="374">
      <c r="A374" s="21" t="n">
        <v>370</v>
      </c>
      <c r="B374" s="22">
        <f>VoseBernoulli(0.5)</f>
        <v/>
      </c>
      <c r="C374" s="22">
        <f>VoseBernoulli(0.5)</f>
        <v/>
      </c>
      <c r="D374" s="22">
        <f>VoseBernoulli(0.5)</f>
        <v/>
      </c>
      <c r="E374" s="22">
        <f>VoseBernoulli(0.5)</f>
        <v/>
      </c>
      <c r="F374" s="21">
        <f>SUMPRODUCT(B374:D374)</f>
        <v/>
      </c>
      <c r="G374" s="21">
        <f>SUMPRODUCT(B374:D374,C374:E374)</f>
        <v/>
      </c>
      <c r="H374" s="23">
        <f>IF(F374=0,"",G374/F374)</f>
        <v/>
      </c>
    </row>
    <row r="375">
      <c r="A375" s="21" t="n">
        <v>371</v>
      </c>
      <c r="B375" s="22">
        <f>VoseBernoulli(0.5)</f>
        <v/>
      </c>
      <c r="C375" s="22">
        <f>VoseBernoulli(0.5)</f>
        <v/>
      </c>
      <c r="D375" s="22">
        <f>VoseBernoulli(0.5)</f>
        <v/>
      </c>
      <c r="E375" s="22">
        <f>VoseBernoulli(0.5)</f>
        <v/>
      </c>
      <c r="F375" s="21">
        <f>SUMPRODUCT(B375:D375)</f>
        <v/>
      </c>
      <c r="G375" s="21">
        <f>SUMPRODUCT(B375:D375,C375:E375)</f>
        <v/>
      </c>
      <c r="H375" s="23">
        <f>IF(F375=0,"",G375/F375)</f>
        <v/>
      </c>
    </row>
    <row r="376">
      <c r="A376" s="21" t="n">
        <v>372</v>
      </c>
      <c r="B376" s="22">
        <f>VoseBernoulli(0.5)</f>
        <v/>
      </c>
      <c r="C376" s="22">
        <f>VoseBernoulli(0.5)</f>
        <v/>
      </c>
      <c r="D376" s="22">
        <f>VoseBernoulli(0.5)</f>
        <v/>
      </c>
      <c r="E376" s="22">
        <f>VoseBernoulli(0.5)</f>
        <v/>
      </c>
      <c r="F376" s="21">
        <f>SUMPRODUCT(B376:D376)</f>
        <v/>
      </c>
      <c r="G376" s="21">
        <f>SUMPRODUCT(B376:D376,C376:E376)</f>
        <v/>
      </c>
      <c r="H376" s="23">
        <f>IF(F376=0,"",G376/F376)</f>
        <v/>
      </c>
    </row>
    <row r="377">
      <c r="A377" s="21" t="n">
        <v>373</v>
      </c>
      <c r="B377" s="22">
        <f>VoseBernoulli(0.5)</f>
        <v/>
      </c>
      <c r="C377" s="22">
        <f>VoseBernoulli(0.5)</f>
        <v/>
      </c>
      <c r="D377" s="22">
        <f>VoseBernoulli(0.5)</f>
        <v/>
      </c>
      <c r="E377" s="22">
        <f>VoseBernoulli(0.5)</f>
        <v/>
      </c>
      <c r="F377" s="21">
        <f>SUMPRODUCT(B377:D377)</f>
        <v/>
      </c>
      <c r="G377" s="21">
        <f>SUMPRODUCT(B377:D377,C377:E377)</f>
        <v/>
      </c>
      <c r="H377" s="23">
        <f>IF(F377=0,"",G377/F377)</f>
        <v/>
      </c>
    </row>
    <row r="378">
      <c r="A378" s="21" t="n">
        <v>374</v>
      </c>
      <c r="B378" s="22">
        <f>VoseBernoulli(0.5)</f>
        <v/>
      </c>
      <c r="C378" s="22">
        <f>VoseBernoulli(0.5)</f>
        <v/>
      </c>
      <c r="D378" s="22">
        <f>VoseBernoulli(0.5)</f>
        <v/>
      </c>
      <c r="E378" s="22">
        <f>VoseBernoulli(0.5)</f>
        <v/>
      </c>
      <c r="F378" s="21">
        <f>SUMPRODUCT(B378:D378)</f>
        <v/>
      </c>
      <c r="G378" s="21">
        <f>SUMPRODUCT(B378:D378,C378:E378)</f>
        <v/>
      </c>
      <c r="H378" s="23">
        <f>IF(F378=0,"",G378/F378)</f>
        <v/>
      </c>
    </row>
    <row r="379">
      <c r="A379" s="21" t="n">
        <v>375</v>
      </c>
      <c r="B379" s="22">
        <f>VoseBernoulli(0.5)</f>
        <v/>
      </c>
      <c r="C379" s="22">
        <f>VoseBernoulli(0.5)</f>
        <v/>
      </c>
      <c r="D379" s="22">
        <f>VoseBernoulli(0.5)</f>
        <v/>
      </c>
      <c r="E379" s="22">
        <f>VoseBernoulli(0.5)</f>
        <v/>
      </c>
      <c r="F379" s="21">
        <f>SUMPRODUCT(B379:D379)</f>
        <v/>
      </c>
      <c r="G379" s="21">
        <f>SUMPRODUCT(B379:D379,C379:E379)</f>
        <v/>
      </c>
      <c r="H379" s="23">
        <f>IF(F379=0,"",G379/F379)</f>
        <v/>
      </c>
    </row>
    <row r="380">
      <c r="A380" s="21" t="n">
        <v>376</v>
      </c>
      <c r="B380" s="22">
        <f>VoseBernoulli(0.5)</f>
        <v/>
      </c>
      <c r="C380" s="22">
        <f>VoseBernoulli(0.5)</f>
        <v/>
      </c>
      <c r="D380" s="22">
        <f>VoseBernoulli(0.5)</f>
        <v/>
      </c>
      <c r="E380" s="22">
        <f>VoseBernoulli(0.5)</f>
        <v/>
      </c>
      <c r="F380" s="21">
        <f>SUMPRODUCT(B380:D380)</f>
        <v/>
      </c>
      <c r="G380" s="21">
        <f>SUMPRODUCT(B380:D380,C380:E380)</f>
        <v/>
      </c>
      <c r="H380" s="23">
        <f>IF(F380=0,"",G380/F380)</f>
        <v/>
      </c>
    </row>
    <row r="381">
      <c r="A381" s="21" t="n">
        <v>377</v>
      </c>
      <c r="B381" s="22">
        <f>VoseBernoulli(0.5)</f>
        <v/>
      </c>
      <c r="C381" s="22">
        <f>VoseBernoulli(0.5)</f>
        <v/>
      </c>
      <c r="D381" s="22">
        <f>VoseBernoulli(0.5)</f>
        <v/>
      </c>
      <c r="E381" s="22">
        <f>VoseBernoulli(0.5)</f>
        <v/>
      </c>
      <c r="F381" s="21">
        <f>SUMPRODUCT(B381:D381)</f>
        <v/>
      </c>
      <c r="G381" s="21">
        <f>SUMPRODUCT(B381:D381,C381:E381)</f>
        <v/>
      </c>
      <c r="H381" s="23">
        <f>IF(F381=0,"",G381/F381)</f>
        <v/>
      </c>
    </row>
    <row r="382">
      <c r="A382" s="21" t="n">
        <v>378</v>
      </c>
      <c r="B382" s="22">
        <f>VoseBernoulli(0.5)</f>
        <v/>
      </c>
      <c r="C382" s="22">
        <f>VoseBernoulli(0.5)</f>
        <v/>
      </c>
      <c r="D382" s="22">
        <f>VoseBernoulli(0.5)</f>
        <v/>
      </c>
      <c r="E382" s="22">
        <f>VoseBernoulli(0.5)</f>
        <v/>
      </c>
      <c r="F382" s="21">
        <f>SUMPRODUCT(B382:D382)</f>
        <v/>
      </c>
      <c r="G382" s="21">
        <f>SUMPRODUCT(B382:D382,C382:E382)</f>
        <v/>
      </c>
      <c r="H382" s="23">
        <f>IF(F382=0,"",G382/F382)</f>
        <v/>
      </c>
    </row>
    <row r="383">
      <c r="A383" s="21" t="n">
        <v>379</v>
      </c>
      <c r="B383" s="22">
        <f>VoseBernoulli(0.5)</f>
        <v/>
      </c>
      <c r="C383" s="22">
        <f>VoseBernoulli(0.5)</f>
        <v/>
      </c>
      <c r="D383" s="22">
        <f>VoseBernoulli(0.5)</f>
        <v/>
      </c>
      <c r="E383" s="22">
        <f>VoseBernoulli(0.5)</f>
        <v/>
      </c>
      <c r="F383" s="21">
        <f>SUMPRODUCT(B383:D383)</f>
        <v/>
      </c>
      <c r="G383" s="21">
        <f>SUMPRODUCT(B383:D383,C383:E383)</f>
        <v/>
      </c>
      <c r="H383" s="23">
        <f>IF(F383=0,"",G383/F383)</f>
        <v/>
      </c>
    </row>
    <row r="384">
      <c r="A384" s="21" t="n">
        <v>380</v>
      </c>
      <c r="B384" s="22">
        <f>VoseBernoulli(0.5)</f>
        <v/>
      </c>
      <c r="C384" s="22">
        <f>VoseBernoulli(0.5)</f>
        <v/>
      </c>
      <c r="D384" s="22">
        <f>VoseBernoulli(0.5)</f>
        <v/>
      </c>
      <c r="E384" s="22">
        <f>VoseBernoulli(0.5)</f>
        <v/>
      </c>
      <c r="F384" s="21">
        <f>SUMPRODUCT(B384:D384)</f>
        <v/>
      </c>
      <c r="G384" s="21">
        <f>SUMPRODUCT(B384:D384,C384:E384)</f>
        <v/>
      </c>
      <c r="H384" s="23">
        <f>IF(F384=0,"",G384/F384)</f>
        <v/>
      </c>
    </row>
    <row r="385">
      <c r="A385" s="21" t="n">
        <v>381</v>
      </c>
      <c r="B385" s="22">
        <f>VoseBernoulli(0.5)</f>
        <v/>
      </c>
      <c r="C385" s="22">
        <f>VoseBernoulli(0.5)</f>
        <v/>
      </c>
      <c r="D385" s="22">
        <f>VoseBernoulli(0.5)</f>
        <v/>
      </c>
      <c r="E385" s="22">
        <f>VoseBernoulli(0.5)</f>
        <v/>
      </c>
      <c r="F385" s="21">
        <f>SUMPRODUCT(B385:D385)</f>
        <v/>
      </c>
      <c r="G385" s="21">
        <f>SUMPRODUCT(B385:D385,C385:E385)</f>
        <v/>
      </c>
      <c r="H385" s="23">
        <f>IF(F385=0,"",G385/F385)</f>
        <v/>
      </c>
    </row>
    <row r="386">
      <c r="A386" s="21" t="n">
        <v>382</v>
      </c>
      <c r="B386" s="22">
        <f>VoseBernoulli(0.5)</f>
        <v/>
      </c>
      <c r="C386" s="22">
        <f>VoseBernoulli(0.5)</f>
        <v/>
      </c>
      <c r="D386" s="22">
        <f>VoseBernoulli(0.5)</f>
        <v/>
      </c>
      <c r="E386" s="22">
        <f>VoseBernoulli(0.5)</f>
        <v/>
      </c>
      <c r="F386" s="21">
        <f>SUMPRODUCT(B386:D386)</f>
        <v/>
      </c>
      <c r="G386" s="21">
        <f>SUMPRODUCT(B386:D386,C386:E386)</f>
        <v/>
      </c>
      <c r="H386" s="23">
        <f>IF(F386=0,"",G386/F386)</f>
        <v/>
      </c>
    </row>
    <row r="387">
      <c r="A387" s="21" t="n">
        <v>383</v>
      </c>
      <c r="B387" s="22">
        <f>VoseBernoulli(0.5)</f>
        <v/>
      </c>
      <c r="C387" s="22">
        <f>VoseBernoulli(0.5)</f>
        <v/>
      </c>
      <c r="D387" s="22">
        <f>VoseBernoulli(0.5)</f>
        <v/>
      </c>
      <c r="E387" s="22">
        <f>VoseBernoulli(0.5)</f>
        <v/>
      </c>
      <c r="F387" s="21">
        <f>SUMPRODUCT(B387:D387)</f>
        <v/>
      </c>
      <c r="G387" s="21">
        <f>SUMPRODUCT(B387:D387,C387:E387)</f>
        <v/>
      </c>
      <c r="H387" s="23">
        <f>IF(F387=0,"",G387/F387)</f>
        <v/>
      </c>
    </row>
    <row r="388">
      <c r="A388" s="21" t="n">
        <v>384</v>
      </c>
      <c r="B388" s="22">
        <f>VoseBernoulli(0.5)</f>
        <v/>
      </c>
      <c r="C388" s="22">
        <f>VoseBernoulli(0.5)</f>
        <v/>
      </c>
      <c r="D388" s="22">
        <f>VoseBernoulli(0.5)</f>
        <v/>
      </c>
      <c r="E388" s="22">
        <f>VoseBernoulli(0.5)</f>
        <v/>
      </c>
      <c r="F388" s="21">
        <f>SUMPRODUCT(B388:D388)</f>
        <v/>
      </c>
      <c r="G388" s="21">
        <f>SUMPRODUCT(B388:D388,C388:E388)</f>
        <v/>
      </c>
      <c r="H388" s="23">
        <f>IF(F388=0,"",G388/F388)</f>
        <v/>
      </c>
    </row>
    <row r="389">
      <c r="A389" s="21" t="n">
        <v>385</v>
      </c>
      <c r="B389" s="22">
        <f>VoseBernoulli(0.5)</f>
        <v/>
      </c>
      <c r="C389" s="22">
        <f>VoseBernoulli(0.5)</f>
        <v/>
      </c>
      <c r="D389" s="22">
        <f>VoseBernoulli(0.5)</f>
        <v/>
      </c>
      <c r="E389" s="22">
        <f>VoseBernoulli(0.5)</f>
        <v/>
      </c>
      <c r="F389" s="21">
        <f>SUMPRODUCT(B389:D389)</f>
        <v/>
      </c>
      <c r="G389" s="21">
        <f>SUMPRODUCT(B389:D389,C389:E389)</f>
        <v/>
      </c>
      <c r="H389" s="23">
        <f>IF(F389=0,"",G389/F389)</f>
        <v/>
      </c>
    </row>
    <row r="390">
      <c r="A390" s="21" t="n">
        <v>386</v>
      </c>
      <c r="B390" s="22">
        <f>VoseBernoulli(0.5)</f>
        <v/>
      </c>
      <c r="C390" s="22">
        <f>VoseBernoulli(0.5)</f>
        <v/>
      </c>
      <c r="D390" s="22">
        <f>VoseBernoulli(0.5)</f>
        <v/>
      </c>
      <c r="E390" s="22">
        <f>VoseBernoulli(0.5)</f>
        <v/>
      </c>
      <c r="F390" s="21">
        <f>SUMPRODUCT(B390:D390)</f>
        <v/>
      </c>
      <c r="G390" s="21">
        <f>SUMPRODUCT(B390:D390,C390:E390)</f>
        <v/>
      </c>
      <c r="H390" s="23">
        <f>IF(F390=0,"",G390/F390)</f>
        <v/>
      </c>
    </row>
    <row r="391">
      <c r="A391" s="21" t="n">
        <v>387</v>
      </c>
      <c r="B391" s="22">
        <f>VoseBernoulli(0.5)</f>
        <v/>
      </c>
      <c r="C391" s="22">
        <f>VoseBernoulli(0.5)</f>
        <v/>
      </c>
      <c r="D391" s="22">
        <f>VoseBernoulli(0.5)</f>
        <v/>
      </c>
      <c r="E391" s="22">
        <f>VoseBernoulli(0.5)</f>
        <v/>
      </c>
      <c r="F391" s="21">
        <f>SUMPRODUCT(B391:D391)</f>
        <v/>
      </c>
      <c r="G391" s="21">
        <f>SUMPRODUCT(B391:D391,C391:E391)</f>
        <v/>
      </c>
      <c r="H391" s="23">
        <f>IF(F391=0,"",G391/F391)</f>
        <v/>
      </c>
    </row>
    <row r="392">
      <c r="A392" s="21" t="n">
        <v>388</v>
      </c>
      <c r="B392" s="22">
        <f>VoseBernoulli(0.5)</f>
        <v/>
      </c>
      <c r="C392" s="22">
        <f>VoseBernoulli(0.5)</f>
        <v/>
      </c>
      <c r="D392" s="22">
        <f>VoseBernoulli(0.5)</f>
        <v/>
      </c>
      <c r="E392" s="22">
        <f>VoseBernoulli(0.5)</f>
        <v/>
      </c>
      <c r="F392" s="21">
        <f>SUMPRODUCT(B392:D392)</f>
        <v/>
      </c>
      <c r="G392" s="21">
        <f>SUMPRODUCT(B392:D392,C392:E392)</f>
        <v/>
      </c>
      <c r="H392" s="23">
        <f>IF(F392=0,"",G392/F392)</f>
        <v/>
      </c>
    </row>
    <row r="393">
      <c r="A393" s="21" t="n">
        <v>389</v>
      </c>
      <c r="B393" s="22">
        <f>VoseBernoulli(0.5)</f>
        <v/>
      </c>
      <c r="C393" s="22">
        <f>VoseBernoulli(0.5)</f>
        <v/>
      </c>
      <c r="D393" s="22">
        <f>VoseBernoulli(0.5)</f>
        <v/>
      </c>
      <c r="E393" s="22">
        <f>VoseBernoulli(0.5)</f>
        <v/>
      </c>
      <c r="F393" s="21">
        <f>SUMPRODUCT(B393:D393)</f>
        <v/>
      </c>
      <c r="G393" s="21">
        <f>SUMPRODUCT(B393:D393,C393:E393)</f>
        <v/>
      </c>
      <c r="H393" s="23">
        <f>IF(F393=0,"",G393/F393)</f>
        <v/>
      </c>
    </row>
    <row r="394">
      <c r="A394" s="21" t="n">
        <v>390</v>
      </c>
      <c r="B394" s="22">
        <f>VoseBernoulli(0.5)</f>
        <v/>
      </c>
      <c r="C394" s="22">
        <f>VoseBernoulli(0.5)</f>
        <v/>
      </c>
      <c r="D394" s="22">
        <f>VoseBernoulli(0.5)</f>
        <v/>
      </c>
      <c r="E394" s="22">
        <f>VoseBernoulli(0.5)</f>
        <v/>
      </c>
      <c r="F394" s="21">
        <f>SUMPRODUCT(B394:D394)</f>
        <v/>
      </c>
      <c r="G394" s="21">
        <f>SUMPRODUCT(B394:D394,C394:E394)</f>
        <v/>
      </c>
      <c r="H394" s="23">
        <f>IF(F394=0,"",G394/F394)</f>
        <v/>
      </c>
    </row>
    <row r="395">
      <c r="A395" s="21" t="n">
        <v>391</v>
      </c>
      <c r="B395" s="22">
        <f>VoseBernoulli(0.5)</f>
        <v/>
      </c>
      <c r="C395" s="22">
        <f>VoseBernoulli(0.5)</f>
        <v/>
      </c>
      <c r="D395" s="22">
        <f>VoseBernoulli(0.5)</f>
        <v/>
      </c>
      <c r="E395" s="22">
        <f>VoseBernoulli(0.5)</f>
        <v/>
      </c>
      <c r="F395" s="21">
        <f>SUMPRODUCT(B395:D395)</f>
        <v/>
      </c>
      <c r="G395" s="21">
        <f>SUMPRODUCT(B395:D395,C395:E395)</f>
        <v/>
      </c>
      <c r="H395" s="23">
        <f>IF(F395=0,"",G395/F395)</f>
        <v/>
      </c>
    </row>
    <row r="396">
      <c r="A396" s="21" t="n">
        <v>392</v>
      </c>
      <c r="B396" s="22">
        <f>VoseBernoulli(0.5)</f>
        <v/>
      </c>
      <c r="C396" s="22">
        <f>VoseBernoulli(0.5)</f>
        <v/>
      </c>
      <c r="D396" s="22">
        <f>VoseBernoulli(0.5)</f>
        <v/>
      </c>
      <c r="E396" s="22">
        <f>VoseBernoulli(0.5)</f>
        <v/>
      </c>
      <c r="F396" s="21">
        <f>SUMPRODUCT(B396:D396)</f>
        <v/>
      </c>
      <c r="G396" s="21">
        <f>SUMPRODUCT(B396:D396,C396:E396)</f>
        <v/>
      </c>
      <c r="H396" s="23">
        <f>IF(F396=0,"",G396/F396)</f>
        <v/>
      </c>
    </row>
    <row r="397">
      <c r="A397" s="21" t="n">
        <v>393</v>
      </c>
      <c r="B397" s="22">
        <f>VoseBernoulli(0.5)</f>
        <v/>
      </c>
      <c r="C397" s="22">
        <f>VoseBernoulli(0.5)</f>
        <v/>
      </c>
      <c r="D397" s="22">
        <f>VoseBernoulli(0.5)</f>
        <v/>
      </c>
      <c r="E397" s="22">
        <f>VoseBernoulli(0.5)</f>
        <v/>
      </c>
      <c r="F397" s="21">
        <f>SUMPRODUCT(B397:D397)</f>
        <v/>
      </c>
      <c r="G397" s="21">
        <f>SUMPRODUCT(B397:D397,C397:E397)</f>
        <v/>
      </c>
      <c r="H397" s="23">
        <f>IF(F397=0,"",G397/F397)</f>
        <v/>
      </c>
    </row>
    <row r="398">
      <c r="A398" s="21" t="n">
        <v>394</v>
      </c>
      <c r="B398" s="22">
        <f>VoseBernoulli(0.5)</f>
        <v/>
      </c>
      <c r="C398" s="22">
        <f>VoseBernoulli(0.5)</f>
        <v/>
      </c>
      <c r="D398" s="22">
        <f>VoseBernoulli(0.5)</f>
        <v/>
      </c>
      <c r="E398" s="22">
        <f>VoseBernoulli(0.5)</f>
        <v/>
      </c>
      <c r="F398" s="21">
        <f>SUMPRODUCT(B398:D398)</f>
        <v/>
      </c>
      <c r="G398" s="21">
        <f>SUMPRODUCT(B398:D398,C398:E398)</f>
        <v/>
      </c>
      <c r="H398" s="23">
        <f>IF(F398=0,"",G398/F398)</f>
        <v/>
      </c>
    </row>
    <row r="399">
      <c r="A399" s="21" t="n">
        <v>395</v>
      </c>
      <c r="B399" s="22">
        <f>VoseBernoulli(0.5)</f>
        <v/>
      </c>
      <c r="C399" s="22">
        <f>VoseBernoulli(0.5)</f>
        <v/>
      </c>
      <c r="D399" s="22">
        <f>VoseBernoulli(0.5)</f>
        <v/>
      </c>
      <c r="E399" s="22">
        <f>VoseBernoulli(0.5)</f>
        <v/>
      </c>
      <c r="F399" s="21">
        <f>SUMPRODUCT(B399:D399)</f>
        <v/>
      </c>
      <c r="G399" s="21">
        <f>SUMPRODUCT(B399:D399,C399:E399)</f>
        <v/>
      </c>
      <c r="H399" s="23">
        <f>IF(F399=0,"",G399/F399)</f>
        <v/>
      </c>
    </row>
    <row r="400">
      <c r="A400" s="21" t="n">
        <v>396</v>
      </c>
      <c r="B400" s="22">
        <f>VoseBernoulli(0.5)</f>
        <v/>
      </c>
      <c r="C400" s="22">
        <f>VoseBernoulli(0.5)</f>
        <v/>
      </c>
      <c r="D400" s="22">
        <f>VoseBernoulli(0.5)</f>
        <v/>
      </c>
      <c r="E400" s="22">
        <f>VoseBernoulli(0.5)</f>
        <v/>
      </c>
      <c r="F400" s="21">
        <f>SUMPRODUCT(B400:D400)</f>
        <v/>
      </c>
      <c r="G400" s="21">
        <f>SUMPRODUCT(B400:D400,C400:E400)</f>
        <v/>
      </c>
      <c r="H400" s="23">
        <f>IF(F400=0,"",G400/F400)</f>
        <v/>
      </c>
    </row>
    <row r="401">
      <c r="A401" s="21" t="n">
        <v>397</v>
      </c>
      <c r="B401" s="22">
        <f>VoseBernoulli(0.5)</f>
        <v/>
      </c>
      <c r="C401" s="22">
        <f>VoseBernoulli(0.5)</f>
        <v/>
      </c>
      <c r="D401" s="22">
        <f>VoseBernoulli(0.5)</f>
        <v/>
      </c>
      <c r="E401" s="22">
        <f>VoseBernoulli(0.5)</f>
        <v/>
      </c>
      <c r="F401" s="21">
        <f>SUMPRODUCT(B401:D401)</f>
        <v/>
      </c>
      <c r="G401" s="21">
        <f>SUMPRODUCT(B401:D401,C401:E401)</f>
        <v/>
      </c>
      <c r="H401" s="23">
        <f>IF(F401=0,"",G401/F401)</f>
        <v/>
      </c>
    </row>
    <row r="402">
      <c r="A402" s="21" t="n">
        <v>398</v>
      </c>
      <c r="B402" s="22">
        <f>VoseBernoulli(0.5)</f>
        <v/>
      </c>
      <c r="C402" s="22">
        <f>VoseBernoulli(0.5)</f>
        <v/>
      </c>
      <c r="D402" s="22">
        <f>VoseBernoulli(0.5)</f>
        <v/>
      </c>
      <c r="E402" s="22">
        <f>VoseBernoulli(0.5)</f>
        <v/>
      </c>
      <c r="F402" s="21">
        <f>SUMPRODUCT(B402:D402)</f>
        <v/>
      </c>
      <c r="G402" s="21">
        <f>SUMPRODUCT(B402:D402,C402:E402)</f>
        <v/>
      </c>
      <c r="H402" s="23">
        <f>IF(F402=0,"",G402/F402)</f>
        <v/>
      </c>
    </row>
    <row r="403">
      <c r="A403" s="21" t="n">
        <v>399</v>
      </c>
      <c r="B403" s="22">
        <f>VoseBernoulli(0.5)</f>
        <v/>
      </c>
      <c r="C403" s="22">
        <f>VoseBernoulli(0.5)</f>
        <v/>
      </c>
      <c r="D403" s="22">
        <f>VoseBernoulli(0.5)</f>
        <v/>
      </c>
      <c r="E403" s="22">
        <f>VoseBernoulli(0.5)</f>
        <v/>
      </c>
      <c r="F403" s="21">
        <f>SUMPRODUCT(B403:D403)</f>
        <v/>
      </c>
      <c r="G403" s="21">
        <f>SUMPRODUCT(B403:D403,C403:E403)</f>
        <v/>
      </c>
      <c r="H403" s="23">
        <f>IF(F403=0,"",G403/F403)</f>
        <v/>
      </c>
    </row>
    <row r="404">
      <c r="A404" s="21" t="n">
        <v>400</v>
      </c>
      <c r="B404" s="22">
        <f>VoseBernoulli(0.5)</f>
        <v/>
      </c>
      <c r="C404" s="22">
        <f>VoseBernoulli(0.5)</f>
        <v/>
      </c>
      <c r="D404" s="22">
        <f>VoseBernoulli(0.5)</f>
        <v/>
      </c>
      <c r="E404" s="22">
        <f>VoseBernoulli(0.5)</f>
        <v/>
      </c>
      <c r="F404" s="21">
        <f>SUMPRODUCT(B404:D404)</f>
        <v/>
      </c>
      <c r="G404" s="21">
        <f>SUMPRODUCT(B404:D404,C404:E404)</f>
        <v/>
      </c>
      <c r="H404" s="23">
        <f>IF(F404=0,"",G404/F404)</f>
        <v/>
      </c>
    </row>
    <row r="405">
      <c r="A405" s="21" t="n">
        <v>401</v>
      </c>
      <c r="B405" s="22">
        <f>VoseBernoulli(0.5)</f>
        <v/>
      </c>
      <c r="C405" s="22">
        <f>VoseBernoulli(0.5)</f>
        <v/>
      </c>
      <c r="D405" s="22">
        <f>VoseBernoulli(0.5)</f>
        <v/>
      </c>
      <c r="E405" s="22">
        <f>VoseBernoulli(0.5)</f>
        <v/>
      </c>
      <c r="F405" s="21">
        <f>SUMPRODUCT(B405:D405)</f>
        <v/>
      </c>
      <c r="G405" s="21">
        <f>SUMPRODUCT(B405:D405,C405:E405)</f>
        <v/>
      </c>
      <c r="H405" s="23">
        <f>IF(F405=0,"",G405/F405)</f>
        <v/>
      </c>
    </row>
    <row r="406">
      <c r="A406" s="21" t="n">
        <v>402</v>
      </c>
      <c r="B406" s="22">
        <f>VoseBernoulli(0.5)</f>
        <v/>
      </c>
      <c r="C406" s="22">
        <f>VoseBernoulli(0.5)</f>
        <v/>
      </c>
      <c r="D406" s="22">
        <f>VoseBernoulli(0.5)</f>
        <v/>
      </c>
      <c r="E406" s="22">
        <f>VoseBernoulli(0.5)</f>
        <v/>
      </c>
      <c r="F406" s="21">
        <f>SUMPRODUCT(B406:D406)</f>
        <v/>
      </c>
      <c r="G406" s="21">
        <f>SUMPRODUCT(B406:D406,C406:E406)</f>
        <v/>
      </c>
      <c r="H406" s="23">
        <f>IF(F406=0,"",G406/F406)</f>
        <v/>
      </c>
    </row>
    <row r="407">
      <c r="A407" s="21" t="n">
        <v>403</v>
      </c>
      <c r="B407" s="22">
        <f>VoseBernoulli(0.5)</f>
        <v/>
      </c>
      <c r="C407" s="22">
        <f>VoseBernoulli(0.5)</f>
        <v/>
      </c>
      <c r="D407" s="22">
        <f>VoseBernoulli(0.5)</f>
        <v/>
      </c>
      <c r="E407" s="22">
        <f>VoseBernoulli(0.5)</f>
        <v/>
      </c>
      <c r="F407" s="21">
        <f>SUMPRODUCT(B407:D407)</f>
        <v/>
      </c>
      <c r="G407" s="21">
        <f>SUMPRODUCT(B407:D407,C407:E407)</f>
        <v/>
      </c>
      <c r="H407" s="23">
        <f>IF(F407=0,"",G407/F407)</f>
        <v/>
      </c>
    </row>
    <row r="408">
      <c r="A408" s="21" t="n">
        <v>404</v>
      </c>
      <c r="B408" s="22">
        <f>VoseBernoulli(0.5)</f>
        <v/>
      </c>
      <c r="C408" s="22">
        <f>VoseBernoulli(0.5)</f>
        <v/>
      </c>
      <c r="D408" s="22">
        <f>VoseBernoulli(0.5)</f>
        <v/>
      </c>
      <c r="E408" s="22">
        <f>VoseBernoulli(0.5)</f>
        <v/>
      </c>
      <c r="F408" s="21">
        <f>SUMPRODUCT(B408:D408)</f>
        <v/>
      </c>
      <c r="G408" s="21">
        <f>SUMPRODUCT(B408:D408,C408:E408)</f>
        <v/>
      </c>
      <c r="H408" s="23">
        <f>IF(F408=0,"",G408/F408)</f>
        <v/>
      </c>
    </row>
    <row r="409">
      <c r="A409" s="21" t="n">
        <v>405</v>
      </c>
      <c r="B409" s="22">
        <f>VoseBernoulli(0.5)</f>
        <v/>
      </c>
      <c r="C409" s="22">
        <f>VoseBernoulli(0.5)</f>
        <v/>
      </c>
      <c r="D409" s="22">
        <f>VoseBernoulli(0.5)</f>
        <v/>
      </c>
      <c r="E409" s="22">
        <f>VoseBernoulli(0.5)</f>
        <v/>
      </c>
      <c r="F409" s="21">
        <f>SUMPRODUCT(B409:D409)</f>
        <v/>
      </c>
      <c r="G409" s="21">
        <f>SUMPRODUCT(B409:D409,C409:E409)</f>
        <v/>
      </c>
      <c r="H409" s="23">
        <f>IF(F409=0,"",G409/F409)</f>
        <v/>
      </c>
    </row>
    <row r="410">
      <c r="A410" s="21" t="n">
        <v>406</v>
      </c>
      <c r="B410" s="22">
        <f>VoseBernoulli(0.5)</f>
        <v/>
      </c>
      <c r="C410" s="22">
        <f>VoseBernoulli(0.5)</f>
        <v/>
      </c>
      <c r="D410" s="22">
        <f>VoseBernoulli(0.5)</f>
        <v/>
      </c>
      <c r="E410" s="22">
        <f>VoseBernoulli(0.5)</f>
        <v/>
      </c>
      <c r="F410" s="21">
        <f>SUMPRODUCT(B410:D410)</f>
        <v/>
      </c>
      <c r="G410" s="21">
        <f>SUMPRODUCT(B410:D410,C410:E410)</f>
        <v/>
      </c>
      <c r="H410" s="23">
        <f>IF(F410=0,"",G410/F410)</f>
        <v/>
      </c>
    </row>
    <row r="411">
      <c r="A411" s="21" t="n">
        <v>407</v>
      </c>
      <c r="B411" s="22">
        <f>VoseBernoulli(0.5)</f>
        <v/>
      </c>
      <c r="C411" s="22">
        <f>VoseBernoulli(0.5)</f>
        <v/>
      </c>
      <c r="D411" s="22">
        <f>VoseBernoulli(0.5)</f>
        <v/>
      </c>
      <c r="E411" s="22">
        <f>VoseBernoulli(0.5)</f>
        <v/>
      </c>
      <c r="F411" s="21">
        <f>SUMPRODUCT(B411:D411)</f>
        <v/>
      </c>
      <c r="G411" s="21">
        <f>SUMPRODUCT(B411:D411,C411:E411)</f>
        <v/>
      </c>
      <c r="H411" s="23">
        <f>IF(F411=0,"",G411/F411)</f>
        <v/>
      </c>
    </row>
    <row r="412">
      <c r="A412" s="21" t="n">
        <v>408</v>
      </c>
      <c r="B412" s="22">
        <f>VoseBernoulli(0.5)</f>
        <v/>
      </c>
      <c r="C412" s="22">
        <f>VoseBernoulli(0.5)</f>
        <v/>
      </c>
      <c r="D412" s="22">
        <f>VoseBernoulli(0.5)</f>
        <v/>
      </c>
      <c r="E412" s="22">
        <f>VoseBernoulli(0.5)</f>
        <v/>
      </c>
      <c r="F412" s="21">
        <f>SUMPRODUCT(B412:D412)</f>
        <v/>
      </c>
      <c r="G412" s="21">
        <f>SUMPRODUCT(B412:D412,C412:E412)</f>
        <v/>
      </c>
      <c r="H412" s="23">
        <f>IF(F412=0,"",G412/F412)</f>
        <v/>
      </c>
    </row>
    <row r="413">
      <c r="A413" s="21" t="n">
        <v>409</v>
      </c>
      <c r="B413" s="22">
        <f>VoseBernoulli(0.5)</f>
        <v/>
      </c>
      <c r="C413" s="22">
        <f>VoseBernoulli(0.5)</f>
        <v/>
      </c>
      <c r="D413" s="22">
        <f>VoseBernoulli(0.5)</f>
        <v/>
      </c>
      <c r="E413" s="22">
        <f>VoseBernoulli(0.5)</f>
        <v/>
      </c>
      <c r="F413" s="21">
        <f>SUMPRODUCT(B413:D413)</f>
        <v/>
      </c>
      <c r="G413" s="21">
        <f>SUMPRODUCT(B413:D413,C413:E413)</f>
        <v/>
      </c>
      <c r="H413" s="23">
        <f>IF(F413=0,"",G413/F413)</f>
        <v/>
      </c>
    </row>
    <row r="414">
      <c r="A414" s="21" t="n">
        <v>410</v>
      </c>
      <c r="B414" s="22">
        <f>VoseBernoulli(0.5)</f>
        <v/>
      </c>
      <c r="C414" s="22">
        <f>VoseBernoulli(0.5)</f>
        <v/>
      </c>
      <c r="D414" s="22">
        <f>VoseBernoulli(0.5)</f>
        <v/>
      </c>
      <c r="E414" s="22">
        <f>VoseBernoulli(0.5)</f>
        <v/>
      </c>
      <c r="F414" s="21">
        <f>SUMPRODUCT(B414:D414)</f>
        <v/>
      </c>
      <c r="G414" s="21">
        <f>SUMPRODUCT(B414:D414,C414:E414)</f>
        <v/>
      </c>
      <c r="H414" s="23">
        <f>IF(F414=0,"",G414/F414)</f>
        <v/>
      </c>
    </row>
    <row r="415">
      <c r="A415" s="21" t="n">
        <v>411</v>
      </c>
      <c r="B415" s="22">
        <f>VoseBernoulli(0.5)</f>
        <v/>
      </c>
      <c r="C415" s="22">
        <f>VoseBernoulli(0.5)</f>
        <v/>
      </c>
      <c r="D415" s="22">
        <f>VoseBernoulli(0.5)</f>
        <v/>
      </c>
      <c r="E415" s="22">
        <f>VoseBernoulli(0.5)</f>
        <v/>
      </c>
      <c r="F415" s="21">
        <f>SUMPRODUCT(B415:D415)</f>
        <v/>
      </c>
      <c r="G415" s="21">
        <f>SUMPRODUCT(B415:D415,C415:E415)</f>
        <v/>
      </c>
      <c r="H415" s="23">
        <f>IF(F415=0,"",G415/F415)</f>
        <v/>
      </c>
    </row>
    <row r="416">
      <c r="A416" s="21" t="n">
        <v>412</v>
      </c>
      <c r="B416" s="22">
        <f>VoseBernoulli(0.5)</f>
        <v/>
      </c>
      <c r="C416" s="22">
        <f>VoseBernoulli(0.5)</f>
        <v/>
      </c>
      <c r="D416" s="22">
        <f>VoseBernoulli(0.5)</f>
        <v/>
      </c>
      <c r="E416" s="22">
        <f>VoseBernoulli(0.5)</f>
        <v/>
      </c>
      <c r="F416" s="21">
        <f>SUMPRODUCT(B416:D416)</f>
        <v/>
      </c>
      <c r="G416" s="21">
        <f>SUMPRODUCT(B416:D416,C416:E416)</f>
        <v/>
      </c>
      <c r="H416" s="23">
        <f>IF(F416=0,"",G416/F416)</f>
        <v/>
      </c>
    </row>
    <row r="417">
      <c r="A417" s="21" t="n">
        <v>413</v>
      </c>
      <c r="B417" s="22">
        <f>VoseBernoulli(0.5)</f>
        <v/>
      </c>
      <c r="C417" s="22">
        <f>VoseBernoulli(0.5)</f>
        <v/>
      </c>
      <c r="D417" s="22">
        <f>VoseBernoulli(0.5)</f>
        <v/>
      </c>
      <c r="E417" s="22">
        <f>VoseBernoulli(0.5)</f>
        <v/>
      </c>
      <c r="F417" s="21">
        <f>SUMPRODUCT(B417:D417)</f>
        <v/>
      </c>
      <c r="G417" s="21">
        <f>SUMPRODUCT(B417:D417,C417:E417)</f>
        <v/>
      </c>
      <c r="H417" s="23">
        <f>IF(F417=0,"",G417/F417)</f>
        <v/>
      </c>
    </row>
    <row r="418">
      <c r="A418" s="21" t="n">
        <v>414</v>
      </c>
      <c r="B418" s="22">
        <f>VoseBernoulli(0.5)</f>
        <v/>
      </c>
      <c r="C418" s="22">
        <f>VoseBernoulli(0.5)</f>
        <v/>
      </c>
      <c r="D418" s="22">
        <f>VoseBernoulli(0.5)</f>
        <v/>
      </c>
      <c r="E418" s="22">
        <f>VoseBernoulli(0.5)</f>
        <v/>
      </c>
      <c r="F418" s="21">
        <f>SUMPRODUCT(B418:D418)</f>
        <v/>
      </c>
      <c r="G418" s="21">
        <f>SUMPRODUCT(B418:D418,C418:E418)</f>
        <v/>
      </c>
      <c r="H418" s="23">
        <f>IF(F418=0,"",G418/F418)</f>
        <v/>
      </c>
    </row>
    <row r="419">
      <c r="A419" s="21" t="n">
        <v>415</v>
      </c>
      <c r="B419" s="22">
        <f>VoseBernoulli(0.5)</f>
        <v/>
      </c>
      <c r="C419" s="22">
        <f>VoseBernoulli(0.5)</f>
        <v/>
      </c>
      <c r="D419" s="22">
        <f>VoseBernoulli(0.5)</f>
        <v/>
      </c>
      <c r="E419" s="22">
        <f>VoseBernoulli(0.5)</f>
        <v/>
      </c>
      <c r="F419" s="21">
        <f>SUMPRODUCT(B419:D419)</f>
        <v/>
      </c>
      <c r="G419" s="21">
        <f>SUMPRODUCT(B419:D419,C419:E419)</f>
        <v/>
      </c>
      <c r="H419" s="23">
        <f>IF(F419=0,"",G419/F419)</f>
        <v/>
      </c>
    </row>
    <row r="420">
      <c r="A420" s="21" t="n">
        <v>416</v>
      </c>
      <c r="B420" s="22">
        <f>VoseBernoulli(0.5)</f>
        <v/>
      </c>
      <c r="C420" s="22">
        <f>VoseBernoulli(0.5)</f>
        <v/>
      </c>
      <c r="D420" s="22">
        <f>VoseBernoulli(0.5)</f>
        <v/>
      </c>
      <c r="E420" s="22">
        <f>VoseBernoulli(0.5)</f>
        <v/>
      </c>
      <c r="F420" s="21">
        <f>SUMPRODUCT(B420:D420)</f>
        <v/>
      </c>
      <c r="G420" s="21">
        <f>SUMPRODUCT(B420:D420,C420:E420)</f>
        <v/>
      </c>
      <c r="H420" s="23">
        <f>IF(F420=0,"",G420/F420)</f>
        <v/>
      </c>
    </row>
    <row r="421">
      <c r="A421" s="21" t="n">
        <v>417</v>
      </c>
      <c r="B421" s="22">
        <f>VoseBernoulli(0.5)</f>
        <v/>
      </c>
      <c r="C421" s="22">
        <f>VoseBernoulli(0.5)</f>
        <v/>
      </c>
      <c r="D421" s="22">
        <f>VoseBernoulli(0.5)</f>
        <v/>
      </c>
      <c r="E421" s="22">
        <f>VoseBernoulli(0.5)</f>
        <v/>
      </c>
      <c r="F421" s="21">
        <f>SUMPRODUCT(B421:D421)</f>
        <v/>
      </c>
      <c r="G421" s="21">
        <f>SUMPRODUCT(B421:D421,C421:E421)</f>
        <v/>
      </c>
      <c r="H421" s="23">
        <f>IF(F421=0,"",G421/F421)</f>
        <v/>
      </c>
    </row>
    <row r="422">
      <c r="A422" s="21" t="n">
        <v>418</v>
      </c>
      <c r="B422" s="22">
        <f>VoseBernoulli(0.5)</f>
        <v/>
      </c>
      <c r="C422" s="22">
        <f>VoseBernoulli(0.5)</f>
        <v/>
      </c>
      <c r="D422" s="22">
        <f>VoseBernoulli(0.5)</f>
        <v/>
      </c>
      <c r="E422" s="22">
        <f>VoseBernoulli(0.5)</f>
        <v/>
      </c>
      <c r="F422" s="21">
        <f>SUMPRODUCT(B422:D422)</f>
        <v/>
      </c>
      <c r="G422" s="21">
        <f>SUMPRODUCT(B422:D422,C422:E422)</f>
        <v/>
      </c>
      <c r="H422" s="23">
        <f>IF(F422=0,"",G422/F422)</f>
        <v/>
      </c>
    </row>
    <row r="423">
      <c r="A423" s="21" t="n">
        <v>419</v>
      </c>
      <c r="B423" s="22">
        <f>VoseBernoulli(0.5)</f>
        <v/>
      </c>
      <c r="C423" s="22">
        <f>VoseBernoulli(0.5)</f>
        <v/>
      </c>
      <c r="D423" s="22">
        <f>VoseBernoulli(0.5)</f>
        <v/>
      </c>
      <c r="E423" s="22">
        <f>VoseBernoulli(0.5)</f>
        <v/>
      </c>
      <c r="F423" s="21">
        <f>SUMPRODUCT(B423:D423)</f>
        <v/>
      </c>
      <c r="G423" s="21">
        <f>SUMPRODUCT(B423:D423,C423:E423)</f>
        <v/>
      </c>
      <c r="H423" s="23">
        <f>IF(F423=0,"",G423/F423)</f>
        <v/>
      </c>
    </row>
    <row r="424">
      <c r="A424" s="21" t="n">
        <v>420</v>
      </c>
      <c r="B424" s="22">
        <f>VoseBernoulli(0.5)</f>
        <v/>
      </c>
      <c r="C424" s="22">
        <f>VoseBernoulli(0.5)</f>
        <v/>
      </c>
      <c r="D424" s="22">
        <f>VoseBernoulli(0.5)</f>
        <v/>
      </c>
      <c r="E424" s="22">
        <f>VoseBernoulli(0.5)</f>
        <v/>
      </c>
      <c r="F424" s="21">
        <f>SUMPRODUCT(B424:D424)</f>
        <v/>
      </c>
      <c r="G424" s="21">
        <f>SUMPRODUCT(B424:D424,C424:E424)</f>
        <v/>
      </c>
      <c r="H424" s="23">
        <f>IF(F424=0,"",G424/F424)</f>
        <v/>
      </c>
    </row>
    <row r="425">
      <c r="A425" s="21" t="n">
        <v>421</v>
      </c>
      <c r="B425" s="22">
        <f>VoseBernoulli(0.5)</f>
        <v/>
      </c>
      <c r="C425" s="22">
        <f>VoseBernoulli(0.5)</f>
        <v/>
      </c>
      <c r="D425" s="22">
        <f>VoseBernoulli(0.5)</f>
        <v/>
      </c>
      <c r="E425" s="22">
        <f>VoseBernoulli(0.5)</f>
        <v/>
      </c>
      <c r="F425" s="21">
        <f>SUMPRODUCT(B425:D425)</f>
        <v/>
      </c>
      <c r="G425" s="21">
        <f>SUMPRODUCT(B425:D425,C425:E425)</f>
        <v/>
      </c>
      <c r="H425" s="23">
        <f>IF(F425=0,"",G425/F425)</f>
        <v/>
      </c>
    </row>
    <row r="426">
      <c r="A426" s="21" t="n">
        <v>422</v>
      </c>
      <c r="B426" s="22">
        <f>VoseBernoulli(0.5)</f>
        <v/>
      </c>
      <c r="C426" s="22">
        <f>VoseBernoulli(0.5)</f>
        <v/>
      </c>
      <c r="D426" s="22">
        <f>VoseBernoulli(0.5)</f>
        <v/>
      </c>
      <c r="E426" s="22">
        <f>VoseBernoulli(0.5)</f>
        <v/>
      </c>
      <c r="F426" s="21">
        <f>SUMPRODUCT(B426:D426)</f>
        <v/>
      </c>
      <c r="G426" s="21">
        <f>SUMPRODUCT(B426:D426,C426:E426)</f>
        <v/>
      </c>
      <c r="H426" s="23">
        <f>IF(F426=0,"",G426/F426)</f>
        <v/>
      </c>
    </row>
    <row r="427">
      <c r="A427" s="21" t="n">
        <v>423</v>
      </c>
      <c r="B427" s="22">
        <f>VoseBernoulli(0.5)</f>
        <v/>
      </c>
      <c r="C427" s="22">
        <f>VoseBernoulli(0.5)</f>
        <v/>
      </c>
      <c r="D427" s="22">
        <f>VoseBernoulli(0.5)</f>
        <v/>
      </c>
      <c r="E427" s="22">
        <f>VoseBernoulli(0.5)</f>
        <v/>
      </c>
      <c r="F427" s="21">
        <f>SUMPRODUCT(B427:D427)</f>
        <v/>
      </c>
      <c r="G427" s="21">
        <f>SUMPRODUCT(B427:D427,C427:E427)</f>
        <v/>
      </c>
      <c r="H427" s="23">
        <f>IF(F427=0,"",G427/F427)</f>
        <v/>
      </c>
    </row>
    <row r="428">
      <c r="A428" s="21" t="n">
        <v>424</v>
      </c>
      <c r="B428" s="22">
        <f>VoseBernoulli(0.5)</f>
        <v/>
      </c>
      <c r="C428" s="22">
        <f>VoseBernoulli(0.5)</f>
        <v/>
      </c>
      <c r="D428" s="22">
        <f>VoseBernoulli(0.5)</f>
        <v/>
      </c>
      <c r="E428" s="22">
        <f>VoseBernoulli(0.5)</f>
        <v/>
      </c>
      <c r="F428" s="21">
        <f>SUMPRODUCT(B428:D428)</f>
        <v/>
      </c>
      <c r="G428" s="21">
        <f>SUMPRODUCT(B428:D428,C428:E428)</f>
        <v/>
      </c>
      <c r="H428" s="23">
        <f>IF(F428=0,"",G428/F428)</f>
        <v/>
      </c>
    </row>
    <row r="429">
      <c r="A429" s="21" t="n">
        <v>425</v>
      </c>
      <c r="B429" s="22">
        <f>VoseBernoulli(0.5)</f>
        <v/>
      </c>
      <c r="C429" s="22">
        <f>VoseBernoulli(0.5)</f>
        <v/>
      </c>
      <c r="D429" s="22">
        <f>VoseBernoulli(0.5)</f>
        <v/>
      </c>
      <c r="E429" s="22">
        <f>VoseBernoulli(0.5)</f>
        <v/>
      </c>
      <c r="F429" s="21">
        <f>SUMPRODUCT(B429:D429)</f>
        <v/>
      </c>
      <c r="G429" s="21">
        <f>SUMPRODUCT(B429:D429,C429:E429)</f>
        <v/>
      </c>
      <c r="H429" s="23">
        <f>IF(F429=0,"",G429/F429)</f>
        <v/>
      </c>
    </row>
    <row r="430">
      <c r="A430" s="21" t="n">
        <v>426</v>
      </c>
      <c r="B430" s="22">
        <f>VoseBernoulli(0.5)</f>
        <v/>
      </c>
      <c r="C430" s="22">
        <f>VoseBernoulli(0.5)</f>
        <v/>
      </c>
      <c r="D430" s="22">
        <f>VoseBernoulli(0.5)</f>
        <v/>
      </c>
      <c r="E430" s="22">
        <f>VoseBernoulli(0.5)</f>
        <v/>
      </c>
      <c r="F430" s="21">
        <f>SUMPRODUCT(B430:D430)</f>
        <v/>
      </c>
      <c r="G430" s="21">
        <f>SUMPRODUCT(B430:D430,C430:E430)</f>
        <v/>
      </c>
      <c r="H430" s="23">
        <f>IF(F430=0,"",G430/F430)</f>
        <v/>
      </c>
    </row>
    <row r="431">
      <c r="A431" s="21" t="n">
        <v>427</v>
      </c>
      <c r="B431" s="22">
        <f>VoseBernoulli(0.5)</f>
        <v/>
      </c>
      <c r="C431" s="22">
        <f>VoseBernoulli(0.5)</f>
        <v/>
      </c>
      <c r="D431" s="22">
        <f>VoseBernoulli(0.5)</f>
        <v/>
      </c>
      <c r="E431" s="22">
        <f>VoseBernoulli(0.5)</f>
        <v/>
      </c>
      <c r="F431" s="21">
        <f>SUMPRODUCT(B431:D431)</f>
        <v/>
      </c>
      <c r="G431" s="21">
        <f>SUMPRODUCT(B431:D431,C431:E431)</f>
        <v/>
      </c>
      <c r="H431" s="23">
        <f>IF(F431=0,"",G431/F431)</f>
        <v/>
      </c>
    </row>
    <row r="432">
      <c r="A432" s="21" t="n">
        <v>428</v>
      </c>
      <c r="B432" s="22">
        <f>VoseBernoulli(0.5)</f>
        <v/>
      </c>
      <c r="C432" s="22">
        <f>VoseBernoulli(0.5)</f>
        <v/>
      </c>
      <c r="D432" s="22">
        <f>VoseBernoulli(0.5)</f>
        <v/>
      </c>
      <c r="E432" s="22">
        <f>VoseBernoulli(0.5)</f>
        <v/>
      </c>
      <c r="F432" s="21">
        <f>SUMPRODUCT(B432:D432)</f>
        <v/>
      </c>
      <c r="G432" s="21">
        <f>SUMPRODUCT(B432:D432,C432:E432)</f>
        <v/>
      </c>
      <c r="H432" s="23">
        <f>IF(F432=0,"",G432/F432)</f>
        <v/>
      </c>
    </row>
    <row r="433">
      <c r="A433" s="21" t="n">
        <v>429</v>
      </c>
      <c r="B433" s="22">
        <f>VoseBernoulli(0.5)</f>
        <v/>
      </c>
      <c r="C433" s="22">
        <f>VoseBernoulli(0.5)</f>
        <v/>
      </c>
      <c r="D433" s="22">
        <f>VoseBernoulli(0.5)</f>
        <v/>
      </c>
      <c r="E433" s="22">
        <f>VoseBernoulli(0.5)</f>
        <v/>
      </c>
      <c r="F433" s="21">
        <f>SUMPRODUCT(B433:D433)</f>
        <v/>
      </c>
      <c r="G433" s="21">
        <f>SUMPRODUCT(B433:D433,C433:E433)</f>
        <v/>
      </c>
      <c r="H433" s="23">
        <f>IF(F433=0,"",G433/F433)</f>
        <v/>
      </c>
    </row>
    <row r="434">
      <c r="A434" s="21" t="n">
        <v>430</v>
      </c>
      <c r="B434" s="22">
        <f>VoseBernoulli(0.5)</f>
        <v/>
      </c>
      <c r="C434" s="22">
        <f>VoseBernoulli(0.5)</f>
        <v/>
      </c>
      <c r="D434" s="22">
        <f>VoseBernoulli(0.5)</f>
        <v/>
      </c>
      <c r="E434" s="22">
        <f>VoseBernoulli(0.5)</f>
        <v/>
      </c>
      <c r="F434" s="21">
        <f>SUMPRODUCT(B434:D434)</f>
        <v/>
      </c>
      <c r="G434" s="21">
        <f>SUMPRODUCT(B434:D434,C434:E434)</f>
        <v/>
      </c>
      <c r="H434" s="23">
        <f>IF(F434=0,"",G434/F434)</f>
        <v/>
      </c>
    </row>
    <row r="435">
      <c r="A435" s="21" t="n">
        <v>431</v>
      </c>
      <c r="B435" s="22">
        <f>VoseBernoulli(0.5)</f>
        <v/>
      </c>
      <c r="C435" s="22">
        <f>VoseBernoulli(0.5)</f>
        <v/>
      </c>
      <c r="D435" s="22">
        <f>VoseBernoulli(0.5)</f>
        <v/>
      </c>
      <c r="E435" s="22">
        <f>VoseBernoulli(0.5)</f>
        <v/>
      </c>
      <c r="F435" s="21">
        <f>SUMPRODUCT(B435:D435)</f>
        <v/>
      </c>
      <c r="G435" s="21">
        <f>SUMPRODUCT(B435:D435,C435:E435)</f>
        <v/>
      </c>
      <c r="H435" s="23">
        <f>IF(F435=0,"",G435/F435)</f>
        <v/>
      </c>
    </row>
    <row r="436">
      <c r="A436" s="21" t="n">
        <v>432</v>
      </c>
      <c r="B436" s="22">
        <f>VoseBernoulli(0.5)</f>
        <v/>
      </c>
      <c r="C436" s="22">
        <f>VoseBernoulli(0.5)</f>
        <v/>
      </c>
      <c r="D436" s="22">
        <f>VoseBernoulli(0.5)</f>
        <v/>
      </c>
      <c r="E436" s="22">
        <f>VoseBernoulli(0.5)</f>
        <v/>
      </c>
      <c r="F436" s="21">
        <f>SUMPRODUCT(B436:D436)</f>
        <v/>
      </c>
      <c r="G436" s="21">
        <f>SUMPRODUCT(B436:D436,C436:E436)</f>
        <v/>
      </c>
      <c r="H436" s="23">
        <f>IF(F436=0,"",G436/F436)</f>
        <v/>
      </c>
    </row>
    <row r="437">
      <c r="A437" s="21" t="n">
        <v>433</v>
      </c>
      <c r="B437" s="22">
        <f>VoseBernoulli(0.5)</f>
        <v/>
      </c>
      <c r="C437" s="22">
        <f>VoseBernoulli(0.5)</f>
        <v/>
      </c>
      <c r="D437" s="22">
        <f>VoseBernoulli(0.5)</f>
        <v/>
      </c>
      <c r="E437" s="22">
        <f>VoseBernoulli(0.5)</f>
        <v/>
      </c>
      <c r="F437" s="21">
        <f>SUMPRODUCT(B437:D437)</f>
        <v/>
      </c>
      <c r="G437" s="21">
        <f>SUMPRODUCT(B437:D437,C437:E437)</f>
        <v/>
      </c>
      <c r="H437" s="23">
        <f>IF(F437=0,"",G437/F437)</f>
        <v/>
      </c>
    </row>
    <row r="438">
      <c r="A438" s="21" t="n">
        <v>434</v>
      </c>
      <c r="B438" s="22">
        <f>VoseBernoulli(0.5)</f>
        <v/>
      </c>
      <c r="C438" s="22">
        <f>VoseBernoulli(0.5)</f>
        <v/>
      </c>
      <c r="D438" s="22">
        <f>VoseBernoulli(0.5)</f>
        <v/>
      </c>
      <c r="E438" s="22">
        <f>VoseBernoulli(0.5)</f>
        <v/>
      </c>
      <c r="F438" s="21">
        <f>SUMPRODUCT(B438:D438)</f>
        <v/>
      </c>
      <c r="G438" s="21">
        <f>SUMPRODUCT(B438:D438,C438:E438)</f>
        <v/>
      </c>
      <c r="H438" s="23">
        <f>IF(F438=0,"",G438/F438)</f>
        <v/>
      </c>
    </row>
    <row r="439">
      <c r="A439" s="21" t="n">
        <v>435</v>
      </c>
      <c r="B439" s="22">
        <f>VoseBernoulli(0.5)</f>
        <v/>
      </c>
      <c r="C439" s="22">
        <f>VoseBernoulli(0.5)</f>
        <v/>
      </c>
      <c r="D439" s="22">
        <f>VoseBernoulli(0.5)</f>
        <v/>
      </c>
      <c r="E439" s="22">
        <f>VoseBernoulli(0.5)</f>
        <v/>
      </c>
      <c r="F439" s="21">
        <f>SUMPRODUCT(B439:D439)</f>
        <v/>
      </c>
      <c r="G439" s="21">
        <f>SUMPRODUCT(B439:D439,C439:E439)</f>
        <v/>
      </c>
      <c r="H439" s="23">
        <f>IF(F439=0,"",G439/F439)</f>
        <v/>
      </c>
    </row>
    <row r="440">
      <c r="A440" s="21" t="n">
        <v>436</v>
      </c>
      <c r="B440" s="22">
        <f>VoseBernoulli(0.5)</f>
        <v/>
      </c>
      <c r="C440" s="22">
        <f>VoseBernoulli(0.5)</f>
        <v/>
      </c>
      <c r="D440" s="22">
        <f>VoseBernoulli(0.5)</f>
        <v/>
      </c>
      <c r="E440" s="22">
        <f>VoseBernoulli(0.5)</f>
        <v/>
      </c>
      <c r="F440" s="21">
        <f>SUMPRODUCT(B440:D440)</f>
        <v/>
      </c>
      <c r="G440" s="21">
        <f>SUMPRODUCT(B440:D440,C440:E440)</f>
        <v/>
      </c>
      <c r="H440" s="23">
        <f>IF(F440=0,"",G440/F440)</f>
        <v/>
      </c>
    </row>
    <row r="441">
      <c r="A441" s="21" t="n">
        <v>437</v>
      </c>
      <c r="B441" s="22">
        <f>VoseBernoulli(0.5)</f>
        <v/>
      </c>
      <c r="C441" s="22">
        <f>VoseBernoulli(0.5)</f>
        <v/>
      </c>
      <c r="D441" s="22">
        <f>VoseBernoulli(0.5)</f>
        <v/>
      </c>
      <c r="E441" s="22">
        <f>VoseBernoulli(0.5)</f>
        <v/>
      </c>
      <c r="F441" s="21">
        <f>SUMPRODUCT(B441:D441)</f>
        <v/>
      </c>
      <c r="G441" s="21">
        <f>SUMPRODUCT(B441:D441,C441:E441)</f>
        <v/>
      </c>
      <c r="H441" s="23">
        <f>IF(F441=0,"",G441/F441)</f>
        <v/>
      </c>
    </row>
    <row r="442">
      <c r="A442" s="21" t="n">
        <v>438</v>
      </c>
      <c r="B442" s="22">
        <f>VoseBernoulli(0.5)</f>
        <v/>
      </c>
      <c r="C442" s="22">
        <f>VoseBernoulli(0.5)</f>
        <v/>
      </c>
      <c r="D442" s="22">
        <f>VoseBernoulli(0.5)</f>
        <v/>
      </c>
      <c r="E442" s="22">
        <f>VoseBernoulli(0.5)</f>
        <v/>
      </c>
      <c r="F442" s="21">
        <f>SUMPRODUCT(B442:D442)</f>
        <v/>
      </c>
      <c r="G442" s="21">
        <f>SUMPRODUCT(B442:D442,C442:E442)</f>
        <v/>
      </c>
      <c r="H442" s="23">
        <f>IF(F442=0,"",G442/F442)</f>
        <v/>
      </c>
    </row>
    <row r="443">
      <c r="A443" s="21" t="n">
        <v>439</v>
      </c>
      <c r="B443" s="22">
        <f>VoseBernoulli(0.5)</f>
        <v/>
      </c>
      <c r="C443" s="22">
        <f>VoseBernoulli(0.5)</f>
        <v/>
      </c>
      <c r="D443" s="22">
        <f>VoseBernoulli(0.5)</f>
        <v/>
      </c>
      <c r="E443" s="22">
        <f>VoseBernoulli(0.5)</f>
        <v/>
      </c>
      <c r="F443" s="21">
        <f>SUMPRODUCT(B443:D443)</f>
        <v/>
      </c>
      <c r="G443" s="21">
        <f>SUMPRODUCT(B443:D443,C443:E443)</f>
        <v/>
      </c>
      <c r="H443" s="23">
        <f>IF(F443=0,"",G443/F443)</f>
        <v/>
      </c>
    </row>
    <row r="444">
      <c r="A444" s="21" t="n">
        <v>440</v>
      </c>
      <c r="B444" s="22">
        <f>VoseBernoulli(0.5)</f>
        <v/>
      </c>
      <c r="C444" s="22">
        <f>VoseBernoulli(0.5)</f>
        <v/>
      </c>
      <c r="D444" s="22">
        <f>VoseBernoulli(0.5)</f>
        <v/>
      </c>
      <c r="E444" s="22">
        <f>VoseBernoulli(0.5)</f>
        <v/>
      </c>
      <c r="F444" s="21">
        <f>SUMPRODUCT(B444:D444)</f>
        <v/>
      </c>
      <c r="G444" s="21">
        <f>SUMPRODUCT(B444:D444,C444:E444)</f>
        <v/>
      </c>
      <c r="H444" s="23">
        <f>IF(F444=0,"",G444/F444)</f>
        <v/>
      </c>
    </row>
    <row r="445">
      <c r="A445" s="21" t="n">
        <v>441</v>
      </c>
      <c r="B445" s="22">
        <f>VoseBernoulli(0.5)</f>
        <v/>
      </c>
      <c r="C445" s="22">
        <f>VoseBernoulli(0.5)</f>
        <v/>
      </c>
      <c r="D445" s="22">
        <f>VoseBernoulli(0.5)</f>
        <v/>
      </c>
      <c r="E445" s="22">
        <f>VoseBernoulli(0.5)</f>
        <v/>
      </c>
      <c r="F445" s="21">
        <f>SUMPRODUCT(B445:D445)</f>
        <v/>
      </c>
      <c r="G445" s="21">
        <f>SUMPRODUCT(B445:D445,C445:E445)</f>
        <v/>
      </c>
      <c r="H445" s="23">
        <f>IF(F445=0,"",G445/F445)</f>
        <v/>
      </c>
    </row>
    <row r="446">
      <c r="A446" s="21" t="n">
        <v>442</v>
      </c>
      <c r="B446" s="22">
        <f>VoseBernoulli(0.5)</f>
        <v/>
      </c>
      <c r="C446" s="22">
        <f>VoseBernoulli(0.5)</f>
        <v/>
      </c>
      <c r="D446" s="22">
        <f>VoseBernoulli(0.5)</f>
        <v/>
      </c>
      <c r="E446" s="22">
        <f>VoseBernoulli(0.5)</f>
        <v/>
      </c>
      <c r="F446" s="21">
        <f>SUMPRODUCT(B446:D446)</f>
        <v/>
      </c>
      <c r="G446" s="21">
        <f>SUMPRODUCT(B446:D446,C446:E446)</f>
        <v/>
      </c>
      <c r="H446" s="23">
        <f>IF(F446=0,"",G446/F446)</f>
        <v/>
      </c>
    </row>
    <row r="447">
      <c r="A447" s="21" t="n">
        <v>443</v>
      </c>
      <c r="B447" s="22">
        <f>VoseBernoulli(0.5)</f>
        <v/>
      </c>
      <c r="C447" s="22">
        <f>VoseBernoulli(0.5)</f>
        <v/>
      </c>
      <c r="D447" s="22">
        <f>VoseBernoulli(0.5)</f>
        <v/>
      </c>
      <c r="E447" s="22">
        <f>VoseBernoulli(0.5)</f>
        <v/>
      </c>
      <c r="F447" s="21">
        <f>SUMPRODUCT(B447:D447)</f>
        <v/>
      </c>
      <c r="G447" s="21">
        <f>SUMPRODUCT(B447:D447,C447:E447)</f>
        <v/>
      </c>
      <c r="H447" s="23">
        <f>IF(F447=0,"",G447/F447)</f>
        <v/>
      </c>
    </row>
    <row r="448">
      <c r="A448" s="21" t="n">
        <v>444</v>
      </c>
      <c r="B448" s="22">
        <f>VoseBernoulli(0.5)</f>
        <v/>
      </c>
      <c r="C448" s="22">
        <f>VoseBernoulli(0.5)</f>
        <v/>
      </c>
      <c r="D448" s="22">
        <f>VoseBernoulli(0.5)</f>
        <v/>
      </c>
      <c r="E448" s="22">
        <f>VoseBernoulli(0.5)</f>
        <v/>
      </c>
      <c r="F448" s="21">
        <f>SUMPRODUCT(B448:D448)</f>
        <v/>
      </c>
      <c r="G448" s="21">
        <f>SUMPRODUCT(B448:D448,C448:E448)</f>
        <v/>
      </c>
      <c r="H448" s="23">
        <f>IF(F448=0,"",G448/F448)</f>
        <v/>
      </c>
    </row>
    <row r="449">
      <c r="A449" s="21" t="n">
        <v>445</v>
      </c>
      <c r="B449" s="22">
        <f>VoseBernoulli(0.5)</f>
        <v/>
      </c>
      <c r="C449" s="22">
        <f>VoseBernoulli(0.5)</f>
        <v/>
      </c>
      <c r="D449" s="22">
        <f>VoseBernoulli(0.5)</f>
        <v/>
      </c>
      <c r="E449" s="22">
        <f>VoseBernoulli(0.5)</f>
        <v/>
      </c>
      <c r="F449" s="21">
        <f>SUMPRODUCT(B449:D449)</f>
        <v/>
      </c>
      <c r="G449" s="21">
        <f>SUMPRODUCT(B449:D449,C449:E449)</f>
        <v/>
      </c>
      <c r="H449" s="23">
        <f>IF(F449=0,"",G449/F449)</f>
        <v/>
      </c>
    </row>
    <row r="450">
      <c r="A450" s="21" t="n">
        <v>446</v>
      </c>
      <c r="B450" s="22">
        <f>VoseBernoulli(0.5)</f>
        <v/>
      </c>
      <c r="C450" s="22">
        <f>VoseBernoulli(0.5)</f>
        <v/>
      </c>
      <c r="D450" s="22">
        <f>VoseBernoulli(0.5)</f>
        <v/>
      </c>
      <c r="E450" s="22">
        <f>VoseBernoulli(0.5)</f>
        <v/>
      </c>
      <c r="F450" s="21">
        <f>SUMPRODUCT(B450:D450)</f>
        <v/>
      </c>
      <c r="G450" s="21">
        <f>SUMPRODUCT(B450:D450,C450:E450)</f>
        <v/>
      </c>
      <c r="H450" s="23">
        <f>IF(F450=0,"",G450/F450)</f>
        <v/>
      </c>
    </row>
    <row r="451">
      <c r="A451" s="21" t="n">
        <v>447</v>
      </c>
      <c r="B451" s="22">
        <f>VoseBernoulli(0.5)</f>
        <v/>
      </c>
      <c r="C451" s="22">
        <f>VoseBernoulli(0.5)</f>
        <v/>
      </c>
      <c r="D451" s="22">
        <f>VoseBernoulli(0.5)</f>
        <v/>
      </c>
      <c r="E451" s="22">
        <f>VoseBernoulli(0.5)</f>
        <v/>
      </c>
      <c r="F451" s="21">
        <f>SUMPRODUCT(B451:D451)</f>
        <v/>
      </c>
      <c r="G451" s="21">
        <f>SUMPRODUCT(B451:D451,C451:E451)</f>
        <v/>
      </c>
      <c r="H451" s="23">
        <f>IF(F451=0,"",G451/F451)</f>
        <v/>
      </c>
    </row>
    <row r="452">
      <c r="A452" s="21" t="n">
        <v>448</v>
      </c>
      <c r="B452" s="22">
        <f>VoseBernoulli(0.5)</f>
        <v/>
      </c>
      <c r="C452" s="22">
        <f>VoseBernoulli(0.5)</f>
        <v/>
      </c>
      <c r="D452" s="22">
        <f>VoseBernoulli(0.5)</f>
        <v/>
      </c>
      <c r="E452" s="22">
        <f>VoseBernoulli(0.5)</f>
        <v/>
      </c>
      <c r="F452" s="21">
        <f>SUMPRODUCT(B452:D452)</f>
        <v/>
      </c>
      <c r="G452" s="21">
        <f>SUMPRODUCT(B452:D452,C452:E452)</f>
        <v/>
      </c>
      <c r="H452" s="23">
        <f>IF(F452=0,"",G452/F452)</f>
        <v/>
      </c>
    </row>
    <row r="453">
      <c r="A453" s="21" t="n">
        <v>449</v>
      </c>
      <c r="B453" s="22">
        <f>VoseBernoulli(0.5)</f>
        <v/>
      </c>
      <c r="C453" s="22">
        <f>VoseBernoulli(0.5)</f>
        <v/>
      </c>
      <c r="D453" s="22">
        <f>VoseBernoulli(0.5)</f>
        <v/>
      </c>
      <c r="E453" s="22">
        <f>VoseBernoulli(0.5)</f>
        <v/>
      </c>
      <c r="F453" s="21">
        <f>SUMPRODUCT(B453:D453)</f>
        <v/>
      </c>
      <c r="G453" s="21">
        <f>SUMPRODUCT(B453:D453,C453:E453)</f>
        <v/>
      </c>
      <c r="H453" s="23">
        <f>IF(F453=0,"",G453/F453)</f>
        <v/>
      </c>
    </row>
    <row r="454">
      <c r="A454" s="21" t="n">
        <v>450</v>
      </c>
      <c r="B454" s="22">
        <f>VoseBernoulli(0.5)</f>
        <v/>
      </c>
      <c r="C454" s="22">
        <f>VoseBernoulli(0.5)</f>
        <v/>
      </c>
      <c r="D454" s="22">
        <f>VoseBernoulli(0.5)</f>
        <v/>
      </c>
      <c r="E454" s="22">
        <f>VoseBernoulli(0.5)</f>
        <v/>
      </c>
      <c r="F454" s="21">
        <f>SUMPRODUCT(B454:D454)</f>
        <v/>
      </c>
      <c r="G454" s="21">
        <f>SUMPRODUCT(B454:D454,C454:E454)</f>
        <v/>
      </c>
      <c r="H454" s="23">
        <f>IF(F454=0,"",G454/F454)</f>
        <v/>
      </c>
    </row>
    <row r="455">
      <c r="A455" s="21" t="n">
        <v>451</v>
      </c>
      <c r="B455" s="22">
        <f>VoseBernoulli(0.5)</f>
        <v/>
      </c>
      <c r="C455" s="22">
        <f>VoseBernoulli(0.5)</f>
        <v/>
      </c>
      <c r="D455" s="22">
        <f>VoseBernoulli(0.5)</f>
        <v/>
      </c>
      <c r="E455" s="22">
        <f>VoseBernoulli(0.5)</f>
        <v/>
      </c>
      <c r="F455" s="21">
        <f>SUMPRODUCT(B455:D455)</f>
        <v/>
      </c>
      <c r="G455" s="21">
        <f>SUMPRODUCT(B455:D455,C455:E455)</f>
        <v/>
      </c>
      <c r="H455" s="23">
        <f>IF(F455=0,"",G455/F455)</f>
        <v/>
      </c>
    </row>
    <row r="456">
      <c r="A456" s="21" t="n">
        <v>452</v>
      </c>
      <c r="B456" s="22">
        <f>VoseBernoulli(0.5)</f>
        <v/>
      </c>
      <c r="C456" s="22">
        <f>VoseBernoulli(0.5)</f>
        <v/>
      </c>
      <c r="D456" s="22">
        <f>VoseBernoulli(0.5)</f>
        <v/>
      </c>
      <c r="E456" s="22">
        <f>VoseBernoulli(0.5)</f>
        <v/>
      </c>
      <c r="F456" s="21">
        <f>SUMPRODUCT(B456:D456)</f>
        <v/>
      </c>
      <c r="G456" s="21">
        <f>SUMPRODUCT(B456:D456,C456:E456)</f>
        <v/>
      </c>
      <c r="H456" s="23">
        <f>IF(F456=0,"",G456/F456)</f>
        <v/>
      </c>
    </row>
    <row r="457">
      <c r="A457" s="21" t="n">
        <v>453</v>
      </c>
      <c r="B457" s="22">
        <f>VoseBernoulli(0.5)</f>
        <v/>
      </c>
      <c r="C457" s="22">
        <f>VoseBernoulli(0.5)</f>
        <v/>
      </c>
      <c r="D457" s="22">
        <f>VoseBernoulli(0.5)</f>
        <v/>
      </c>
      <c r="E457" s="22">
        <f>VoseBernoulli(0.5)</f>
        <v/>
      </c>
      <c r="F457" s="21">
        <f>SUMPRODUCT(B457:D457)</f>
        <v/>
      </c>
      <c r="G457" s="21">
        <f>SUMPRODUCT(B457:D457,C457:E457)</f>
        <v/>
      </c>
      <c r="H457" s="23">
        <f>IF(F457=0,"",G457/F457)</f>
        <v/>
      </c>
    </row>
    <row r="458">
      <c r="A458" s="21" t="n">
        <v>454</v>
      </c>
      <c r="B458" s="22">
        <f>VoseBernoulli(0.5)</f>
        <v/>
      </c>
      <c r="C458" s="22">
        <f>VoseBernoulli(0.5)</f>
        <v/>
      </c>
      <c r="D458" s="22">
        <f>VoseBernoulli(0.5)</f>
        <v/>
      </c>
      <c r="E458" s="22">
        <f>VoseBernoulli(0.5)</f>
        <v/>
      </c>
      <c r="F458" s="21">
        <f>SUMPRODUCT(B458:D458)</f>
        <v/>
      </c>
      <c r="G458" s="21">
        <f>SUMPRODUCT(B458:D458,C458:E458)</f>
        <v/>
      </c>
      <c r="H458" s="23">
        <f>IF(F458=0,"",G458/F458)</f>
        <v/>
      </c>
    </row>
    <row r="459">
      <c r="A459" s="21" t="n">
        <v>455</v>
      </c>
      <c r="B459" s="22">
        <f>VoseBernoulli(0.5)</f>
        <v/>
      </c>
      <c r="C459" s="22">
        <f>VoseBernoulli(0.5)</f>
        <v/>
      </c>
      <c r="D459" s="22">
        <f>VoseBernoulli(0.5)</f>
        <v/>
      </c>
      <c r="E459" s="22">
        <f>VoseBernoulli(0.5)</f>
        <v/>
      </c>
      <c r="F459" s="21">
        <f>SUMPRODUCT(B459:D459)</f>
        <v/>
      </c>
      <c r="G459" s="21">
        <f>SUMPRODUCT(B459:D459,C459:E459)</f>
        <v/>
      </c>
      <c r="H459" s="23">
        <f>IF(F459=0,"",G459/F459)</f>
        <v/>
      </c>
    </row>
    <row r="460">
      <c r="A460" s="21" t="n">
        <v>456</v>
      </c>
      <c r="B460" s="22">
        <f>VoseBernoulli(0.5)</f>
        <v/>
      </c>
      <c r="C460" s="22">
        <f>VoseBernoulli(0.5)</f>
        <v/>
      </c>
      <c r="D460" s="22">
        <f>VoseBernoulli(0.5)</f>
        <v/>
      </c>
      <c r="E460" s="22">
        <f>VoseBernoulli(0.5)</f>
        <v/>
      </c>
      <c r="F460" s="21">
        <f>SUMPRODUCT(B460:D460)</f>
        <v/>
      </c>
      <c r="G460" s="21">
        <f>SUMPRODUCT(B460:D460,C460:E460)</f>
        <v/>
      </c>
      <c r="H460" s="23">
        <f>IF(F460=0,"",G460/F460)</f>
        <v/>
      </c>
    </row>
    <row r="461">
      <c r="A461" s="21" t="n">
        <v>457</v>
      </c>
      <c r="B461" s="22">
        <f>VoseBernoulli(0.5)</f>
        <v/>
      </c>
      <c r="C461" s="22">
        <f>VoseBernoulli(0.5)</f>
        <v/>
      </c>
      <c r="D461" s="22">
        <f>VoseBernoulli(0.5)</f>
        <v/>
      </c>
      <c r="E461" s="22">
        <f>VoseBernoulli(0.5)</f>
        <v/>
      </c>
      <c r="F461" s="21">
        <f>SUMPRODUCT(B461:D461)</f>
        <v/>
      </c>
      <c r="G461" s="21">
        <f>SUMPRODUCT(B461:D461,C461:E461)</f>
        <v/>
      </c>
      <c r="H461" s="23">
        <f>IF(F461=0,"",G461/F461)</f>
        <v/>
      </c>
    </row>
    <row r="462">
      <c r="A462" s="21" t="n">
        <v>458</v>
      </c>
      <c r="B462" s="22">
        <f>VoseBernoulli(0.5)</f>
        <v/>
      </c>
      <c r="C462" s="22">
        <f>VoseBernoulli(0.5)</f>
        <v/>
      </c>
      <c r="D462" s="22">
        <f>VoseBernoulli(0.5)</f>
        <v/>
      </c>
      <c r="E462" s="22">
        <f>VoseBernoulli(0.5)</f>
        <v/>
      </c>
      <c r="F462" s="21">
        <f>SUMPRODUCT(B462:D462)</f>
        <v/>
      </c>
      <c r="G462" s="21">
        <f>SUMPRODUCT(B462:D462,C462:E462)</f>
        <v/>
      </c>
      <c r="H462" s="23">
        <f>IF(F462=0,"",G462/F462)</f>
        <v/>
      </c>
    </row>
    <row r="463">
      <c r="A463" s="21" t="n">
        <v>459</v>
      </c>
      <c r="B463" s="22">
        <f>VoseBernoulli(0.5)</f>
        <v/>
      </c>
      <c r="C463" s="22">
        <f>VoseBernoulli(0.5)</f>
        <v/>
      </c>
      <c r="D463" s="22">
        <f>VoseBernoulli(0.5)</f>
        <v/>
      </c>
      <c r="E463" s="22">
        <f>VoseBernoulli(0.5)</f>
        <v/>
      </c>
      <c r="F463" s="21">
        <f>SUMPRODUCT(B463:D463)</f>
        <v/>
      </c>
      <c r="G463" s="21">
        <f>SUMPRODUCT(B463:D463,C463:E463)</f>
        <v/>
      </c>
      <c r="H463" s="23">
        <f>IF(F463=0,"",G463/F463)</f>
        <v/>
      </c>
    </row>
    <row r="464">
      <c r="A464" s="21" t="n">
        <v>460</v>
      </c>
      <c r="B464" s="22">
        <f>VoseBernoulli(0.5)</f>
        <v/>
      </c>
      <c r="C464" s="22">
        <f>VoseBernoulli(0.5)</f>
        <v/>
      </c>
      <c r="D464" s="22">
        <f>VoseBernoulli(0.5)</f>
        <v/>
      </c>
      <c r="E464" s="22">
        <f>VoseBernoulli(0.5)</f>
        <v/>
      </c>
      <c r="F464" s="21">
        <f>SUMPRODUCT(B464:D464)</f>
        <v/>
      </c>
      <c r="G464" s="21">
        <f>SUMPRODUCT(B464:D464,C464:E464)</f>
        <v/>
      </c>
      <c r="H464" s="23">
        <f>IF(F464=0,"",G464/F464)</f>
        <v/>
      </c>
    </row>
    <row r="465">
      <c r="A465" s="21" t="n">
        <v>461</v>
      </c>
      <c r="B465" s="22">
        <f>VoseBernoulli(0.5)</f>
        <v/>
      </c>
      <c r="C465" s="22">
        <f>VoseBernoulli(0.5)</f>
        <v/>
      </c>
      <c r="D465" s="22">
        <f>VoseBernoulli(0.5)</f>
        <v/>
      </c>
      <c r="E465" s="22">
        <f>VoseBernoulli(0.5)</f>
        <v/>
      </c>
      <c r="F465" s="21">
        <f>SUMPRODUCT(B465:D465)</f>
        <v/>
      </c>
      <c r="G465" s="21">
        <f>SUMPRODUCT(B465:D465,C465:E465)</f>
        <v/>
      </c>
      <c r="H465" s="23">
        <f>IF(F465=0,"",G465/F465)</f>
        <v/>
      </c>
    </row>
    <row r="466">
      <c r="A466" s="21" t="n">
        <v>462</v>
      </c>
      <c r="B466" s="22">
        <f>VoseBernoulli(0.5)</f>
        <v/>
      </c>
      <c r="C466" s="22">
        <f>VoseBernoulli(0.5)</f>
        <v/>
      </c>
      <c r="D466" s="22">
        <f>VoseBernoulli(0.5)</f>
        <v/>
      </c>
      <c r="E466" s="22">
        <f>VoseBernoulli(0.5)</f>
        <v/>
      </c>
      <c r="F466" s="21">
        <f>SUMPRODUCT(B466:D466)</f>
        <v/>
      </c>
      <c r="G466" s="21">
        <f>SUMPRODUCT(B466:D466,C466:E466)</f>
        <v/>
      </c>
      <c r="H466" s="23">
        <f>IF(F466=0,"",G466/F466)</f>
        <v/>
      </c>
    </row>
    <row r="467">
      <c r="A467" s="21" t="n">
        <v>463</v>
      </c>
      <c r="B467" s="22">
        <f>VoseBernoulli(0.5)</f>
        <v/>
      </c>
      <c r="C467" s="22">
        <f>VoseBernoulli(0.5)</f>
        <v/>
      </c>
      <c r="D467" s="22">
        <f>VoseBernoulli(0.5)</f>
        <v/>
      </c>
      <c r="E467" s="22">
        <f>VoseBernoulli(0.5)</f>
        <v/>
      </c>
      <c r="F467" s="21">
        <f>SUMPRODUCT(B467:D467)</f>
        <v/>
      </c>
      <c r="G467" s="21">
        <f>SUMPRODUCT(B467:D467,C467:E467)</f>
        <v/>
      </c>
      <c r="H467" s="23">
        <f>IF(F467=0,"",G467/F467)</f>
        <v/>
      </c>
    </row>
    <row r="468">
      <c r="A468" s="21" t="n">
        <v>464</v>
      </c>
      <c r="B468" s="22">
        <f>VoseBernoulli(0.5)</f>
        <v/>
      </c>
      <c r="C468" s="22">
        <f>VoseBernoulli(0.5)</f>
        <v/>
      </c>
      <c r="D468" s="22">
        <f>VoseBernoulli(0.5)</f>
        <v/>
      </c>
      <c r="E468" s="22">
        <f>VoseBernoulli(0.5)</f>
        <v/>
      </c>
      <c r="F468" s="21">
        <f>SUMPRODUCT(B468:D468)</f>
        <v/>
      </c>
      <c r="G468" s="21">
        <f>SUMPRODUCT(B468:D468,C468:E468)</f>
        <v/>
      </c>
      <c r="H468" s="23">
        <f>IF(F468=0,"",G468/F468)</f>
        <v/>
      </c>
    </row>
    <row r="469">
      <c r="A469" s="21" t="n">
        <v>465</v>
      </c>
      <c r="B469" s="22">
        <f>VoseBernoulli(0.5)</f>
        <v/>
      </c>
      <c r="C469" s="22">
        <f>VoseBernoulli(0.5)</f>
        <v/>
      </c>
      <c r="D469" s="22">
        <f>VoseBernoulli(0.5)</f>
        <v/>
      </c>
      <c r="E469" s="22">
        <f>VoseBernoulli(0.5)</f>
        <v/>
      </c>
      <c r="F469" s="21">
        <f>SUMPRODUCT(B469:D469)</f>
        <v/>
      </c>
      <c r="G469" s="21">
        <f>SUMPRODUCT(B469:D469,C469:E469)</f>
        <v/>
      </c>
      <c r="H469" s="23">
        <f>IF(F469=0,"",G469/F469)</f>
        <v/>
      </c>
    </row>
    <row r="470">
      <c r="A470" s="21" t="n">
        <v>466</v>
      </c>
      <c r="B470" s="22">
        <f>VoseBernoulli(0.5)</f>
        <v/>
      </c>
      <c r="C470" s="22">
        <f>VoseBernoulli(0.5)</f>
        <v/>
      </c>
      <c r="D470" s="22">
        <f>VoseBernoulli(0.5)</f>
        <v/>
      </c>
      <c r="E470" s="22">
        <f>VoseBernoulli(0.5)</f>
        <v/>
      </c>
      <c r="F470" s="21">
        <f>SUMPRODUCT(B470:D470)</f>
        <v/>
      </c>
      <c r="G470" s="21">
        <f>SUMPRODUCT(B470:D470,C470:E470)</f>
        <v/>
      </c>
      <c r="H470" s="23">
        <f>IF(F470=0,"",G470/F470)</f>
        <v/>
      </c>
    </row>
    <row r="471">
      <c r="A471" s="21" t="n">
        <v>467</v>
      </c>
      <c r="B471" s="22">
        <f>VoseBernoulli(0.5)</f>
        <v/>
      </c>
      <c r="C471" s="22">
        <f>VoseBernoulli(0.5)</f>
        <v/>
      </c>
      <c r="D471" s="22">
        <f>VoseBernoulli(0.5)</f>
        <v/>
      </c>
      <c r="E471" s="22">
        <f>VoseBernoulli(0.5)</f>
        <v/>
      </c>
      <c r="F471" s="21">
        <f>SUMPRODUCT(B471:D471)</f>
        <v/>
      </c>
      <c r="G471" s="21">
        <f>SUMPRODUCT(B471:D471,C471:E471)</f>
        <v/>
      </c>
      <c r="H471" s="23">
        <f>IF(F471=0,"",G471/F471)</f>
        <v/>
      </c>
    </row>
    <row r="472">
      <c r="A472" s="21" t="n">
        <v>468</v>
      </c>
      <c r="B472" s="22">
        <f>VoseBernoulli(0.5)</f>
        <v/>
      </c>
      <c r="C472" s="22">
        <f>VoseBernoulli(0.5)</f>
        <v/>
      </c>
      <c r="D472" s="22">
        <f>VoseBernoulli(0.5)</f>
        <v/>
      </c>
      <c r="E472" s="22">
        <f>VoseBernoulli(0.5)</f>
        <v/>
      </c>
      <c r="F472" s="21">
        <f>SUMPRODUCT(B472:D472)</f>
        <v/>
      </c>
      <c r="G472" s="21">
        <f>SUMPRODUCT(B472:D472,C472:E472)</f>
        <v/>
      </c>
      <c r="H472" s="23">
        <f>IF(F472=0,"",G472/F472)</f>
        <v/>
      </c>
    </row>
    <row r="473">
      <c r="A473" s="21" t="n">
        <v>469</v>
      </c>
      <c r="B473" s="22">
        <f>VoseBernoulli(0.5)</f>
        <v/>
      </c>
      <c r="C473" s="22">
        <f>VoseBernoulli(0.5)</f>
        <v/>
      </c>
      <c r="D473" s="22">
        <f>VoseBernoulli(0.5)</f>
        <v/>
      </c>
      <c r="E473" s="22">
        <f>VoseBernoulli(0.5)</f>
        <v/>
      </c>
      <c r="F473" s="21">
        <f>SUMPRODUCT(B473:D473)</f>
        <v/>
      </c>
      <c r="G473" s="21">
        <f>SUMPRODUCT(B473:D473,C473:E473)</f>
        <v/>
      </c>
      <c r="H473" s="23">
        <f>IF(F473=0,"",G473/F473)</f>
        <v/>
      </c>
    </row>
    <row r="474">
      <c r="A474" s="21" t="n">
        <v>470</v>
      </c>
      <c r="B474" s="22">
        <f>VoseBernoulli(0.5)</f>
        <v/>
      </c>
      <c r="C474" s="22">
        <f>VoseBernoulli(0.5)</f>
        <v/>
      </c>
      <c r="D474" s="22">
        <f>VoseBernoulli(0.5)</f>
        <v/>
      </c>
      <c r="E474" s="22">
        <f>VoseBernoulli(0.5)</f>
        <v/>
      </c>
      <c r="F474" s="21">
        <f>SUMPRODUCT(B474:D474)</f>
        <v/>
      </c>
      <c r="G474" s="21">
        <f>SUMPRODUCT(B474:D474,C474:E474)</f>
        <v/>
      </c>
      <c r="H474" s="23">
        <f>IF(F474=0,"",G474/F474)</f>
        <v/>
      </c>
    </row>
    <row r="475">
      <c r="A475" s="21" t="n">
        <v>471</v>
      </c>
      <c r="B475" s="22">
        <f>VoseBernoulli(0.5)</f>
        <v/>
      </c>
      <c r="C475" s="22">
        <f>VoseBernoulli(0.5)</f>
        <v/>
      </c>
      <c r="D475" s="22">
        <f>VoseBernoulli(0.5)</f>
        <v/>
      </c>
      <c r="E475" s="22">
        <f>VoseBernoulli(0.5)</f>
        <v/>
      </c>
      <c r="F475" s="21">
        <f>SUMPRODUCT(B475:D475)</f>
        <v/>
      </c>
      <c r="G475" s="21">
        <f>SUMPRODUCT(B475:D475,C475:E475)</f>
        <v/>
      </c>
      <c r="H475" s="23">
        <f>IF(F475=0,"",G475/F475)</f>
        <v/>
      </c>
    </row>
    <row r="476">
      <c r="A476" s="21" t="n">
        <v>472</v>
      </c>
      <c r="B476" s="22">
        <f>VoseBernoulli(0.5)</f>
        <v/>
      </c>
      <c r="C476" s="22">
        <f>VoseBernoulli(0.5)</f>
        <v/>
      </c>
      <c r="D476" s="22">
        <f>VoseBernoulli(0.5)</f>
        <v/>
      </c>
      <c r="E476" s="22">
        <f>VoseBernoulli(0.5)</f>
        <v/>
      </c>
      <c r="F476" s="21">
        <f>SUMPRODUCT(B476:D476)</f>
        <v/>
      </c>
      <c r="G476" s="21">
        <f>SUMPRODUCT(B476:D476,C476:E476)</f>
        <v/>
      </c>
      <c r="H476" s="23">
        <f>IF(F476=0,"",G476/F476)</f>
        <v/>
      </c>
    </row>
    <row r="477">
      <c r="A477" s="21" t="n">
        <v>473</v>
      </c>
      <c r="B477" s="22">
        <f>VoseBernoulli(0.5)</f>
        <v/>
      </c>
      <c r="C477" s="22">
        <f>VoseBernoulli(0.5)</f>
        <v/>
      </c>
      <c r="D477" s="22">
        <f>VoseBernoulli(0.5)</f>
        <v/>
      </c>
      <c r="E477" s="22">
        <f>VoseBernoulli(0.5)</f>
        <v/>
      </c>
      <c r="F477" s="21">
        <f>SUMPRODUCT(B477:D477)</f>
        <v/>
      </c>
      <c r="G477" s="21">
        <f>SUMPRODUCT(B477:D477,C477:E477)</f>
        <v/>
      </c>
      <c r="H477" s="23">
        <f>IF(F477=0,"",G477/F477)</f>
        <v/>
      </c>
    </row>
    <row r="478">
      <c r="A478" s="21" t="n">
        <v>474</v>
      </c>
      <c r="B478" s="22">
        <f>VoseBernoulli(0.5)</f>
        <v/>
      </c>
      <c r="C478" s="22">
        <f>VoseBernoulli(0.5)</f>
        <v/>
      </c>
      <c r="D478" s="22">
        <f>VoseBernoulli(0.5)</f>
        <v/>
      </c>
      <c r="E478" s="22">
        <f>VoseBernoulli(0.5)</f>
        <v/>
      </c>
      <c r="F478" s="21">
        <f>SUMPRODUCT(B478:D478)</f>
        <v/>
      </c>
      <c r="G478" s="21">
        <f>SUMPRODUCT(B478:D478,C478:E478)</f>
        <v/>
      </c>
      <c r="H478" s="23">
        <f>IF(F478=0,"",G478/F478)</f>
        <v/>
      </c>
    </row>
    <row r="479">
      <c r="A479" s="21" t="n">
        <v>475</v>
      </c>
      <c r="B479" s="22">
        <f>VoseBernoulli(0.5)</f>
        <v/>
      </c>
      <c r="C479" s="22">
        <f>VoseBernoulli(0.5)</f>
        <v/>
      </c>
      <c r="D479" s="22">
        <f>VoseBernoulli(0.5)</f>
        <v/>
      </c>
      <c r="E479" s="22">
        <f>VoseBernoulli(0.5)</f>
        <v/>
      </c>
      <c r="F479" s="21">
        <f>SUMPRODUCT(B479:D479)</f>
        <v/>
      </c>
      <c r="G479" s="21">
        <f>SUMPRODUCT(B479:D479,C479:E479)</f>
        <v/>
      </c>
      <c r="H479" s="23">
        <f>IF(F479=0,"",G479/F479)</f>
        <v/>
      </c>
    </row>
    <row r="480">
      <c r="A480" s="21" t="n">
        <v>476</v>
      </c>
      <c r="B480" s="22">
        <f>VoseBernoulli(0.5)</f>
        <v/>
      </c>
      <c r="C480" s="22">
        <f>VoseBernoulli(0.5)</f>
        <v/>
      </c>
      <c r="D480" s="22">
        <f>VoseBernoulli(0.5)</f>
        <v/>
      </c>
      <c r="E480" s="22">
        <f>VoseBernoulli(0.5)</f>
        <v/>
      </c>
      <c r="F480" s="21">
        <f>SUMPRODUCT(B480:D480)</f>
        <v/>
      </c>
      <c r="G480" s="21">
        <f>SUMPRODUCT(B480:D480,C480:E480)</f>
        <v/>
      </c>
      <c r="H480" s="23">
        <f>IF(F480=0,"",G480/F480)</f>
        <v/>
      </c>
    </row>
    <row r="481">
      <c r="A481" s="21" t="n">
        <v>477</v>
      </c>
      <c r="B481" s="22">
        <f>VoseBernoulli(0.5)</f>
        <v/>
      </c>
      <c r="C481" s="22">
        <f>VoseBernoulli(0.5)</f>
        <v/>
      </c>
      <c r="D481" s="22">
        <f>VoseBernoulli(0.5)</f>
        <v/>
      </c>
      <c r="E481" s="22">
        <f>VoseBernoulli(0.5)</f>
        <v/>
      </c>
      <c r="F481" s="21">
        <f>SUMPRODUCT(B481:D481)</f>
        <v/>
      </c>
      <c r="G481" s="21">
        <f>SUMPRODUCT(B481:D481,C481:E481)</f>
        <v/>
      </c>
      <c r="H481" s="23">
        <f>IF(F481=0,"",G481/F481)</f>
        <v/>
      </c>
    </row>
    <row r="482">
      <c r="A482" s="21" t="n">
        <v>478</v>
      </c>
      <c r="B482" s="22">
        <f>VoseBernoulli(0.5)</f>
        <v/>
      </c>
      <c r="C482" s="22">
        <f>VoseBernoulli(0.5)</f>
        <v/>
      </c>
      <c r="D482" s="22">
        <f>VoseBernoulli(0.5)</f>
        <v/>
      </c>
      <c r="E482" s="22">
        <f>VoseBernoulli(0.5)</f>
        <v/>
      </c>
      <c r="F482" s="21">
        <f>SUMPRODUCT(B482:D482)</f>
        <v/>
      </c>
      <c r="G482" s="21">
        <f>SUMPRODUCT(B482:D482,C482:E482)</f>
        <v/>
      </c>
      <c r="H482" s="23">
        <f>IF(F482=0,"",G482/F482)</f>
        <v/>
      </c>
    </row>
    <row r="483">
      <c r="A483" s="21" t="n">
        <v>479</v>
      </c>
      <c r="B483" s="22">
        <f>VoseBernoulli(0.5)</f>
        <v/>
      </c>
      <c r="C483" s="22">
        <f>VoseBernoulli(0.5)</f>
        <v/>
      </c>
      <c r="D483" s="22">
        <f>VoseBernoulli(0.5)</f>
        <v/>
      </c>
      <c r="E483" s="22">
        <f>VoseBernoulli(0.5)</f>
        <v/>
      </c>
      <c r="F483" s="21">
        <f>SUMPRODUCT(B483:D483)</f>
        <v/>
      </c>
      <c r="G483" s="21">
        <f>SUMPRODUCT(B483:D483,C483:E483)</f>
        <v/>
      </c>
      <c r="H483" s="23">
        <f>IF(F483=0,"",G483/F483)</f>
        <v/>
      </c>
    </row>
    <row r="484">
      <c r="A484" s="21" t="n">
        <v>480</v>
      </c>
      <c r="B484" s="22">
        <f>VoseBernoulli(0.5)</f>
        <v/>
      </c>
      <c r="C484" s="22">
        <f>VoseBernoulli(0.5)</f>
        <v/>
      </c>
      <c r="D484" s="22">
        <f>VoseBernoulli(0.5)</f>
        <v/>
      </c>
      <c r="E484" s="22">
        <f>VoseBernoulli(0.5)</f>
        <v/>
      </c>
      <c r="F484" s="21">
        <f>SUMPRODUCT(B484:D484)</f>
        <v/>
      </c>
      <c r="G484" s="21">
        <f>SUMPRODUCT(B484:D484,C484:E484)</f>
        <v/>
      </c>
      <c r="H484" s="23">
        <f>IF(F484=0,"",G484/F484)</f>
        <v/>
      </c>
    </row>
    <row r="485">
      <c r="A485" s="21" t="n">
        <v>481</v>
      </c>
      <c r="B485" s="22">
        <f>VoseBernoulli(0.5)</f>
        <v/>
      </c>
      <c r="C485" s="22">
        <f>VoseBernoulli(0.5)</f>
        <v/>
      </c>
      <c r="D485" s="22">
        <f>VoseBernoulli(0.5)</f>
        <v/>
      </c>
      <c r="E485" s="22">
        <f>VoseBernoulli(0.5)</f>
        <v/>
      </c>
      <c r="F485" s="21">
        <f>SUMPRODUCT(B485:D485)</f>
        <v/>
      </c>
      <c r="G485" s="21">
        <f>SUMPRODUCT(B485:D485,C485:E485)</f>
        <v/>
      </c>
      <c r="H485" s="23">
        <f>IF(F485=0,"",G485/F485)</f>
        <v/>
      </c>
    </row>
    <row r="486">
      <c r="A486" s="21" t="n">
        <v>482</v>
      </c>
      <c r="B486" s="22">
        <f>VoseBernoulli(0.5)</f>
        <v/>
      </c>
      <c r="C486" s="22">
        <f>VoseBernoulli(0.5)</f>
        <v/>
      </c>
      <c r="D486" s="22">
        <f>VoseBernoulli(0.5)</f>
        <v/>
      </c>
      <c r="E486" s="22">
        <f>VoseBernoulli(0.5)</f>
        <v/>
      </c>
      <c r="F486" s="21">
        <f>SUMPRODUCT(B486:D486)</f>
        <v/>
      </c>
      <c r="G486" s="21">
        <f>SUMPRODUCT(B486:D486,C486:E486)</f>
        <v/>
      </c>
      <c r="H486" s="23">
        <f>IF(F486=0,"",G486/F486)</f>
        <v/>
      </c>
    </row>
    <row r="487">
      <c r="A487" s="21" t="n">
        <v>483</v>
      </c>
      <c r="B487" s="22">
        <f>VoseBernoulli(0.5)</f>
        <v/>
      </c>
      <c r="C487" s="22">
        <f>VoseBernoulli(0.5)</f>
        <v/>
      </c>
      <c r="D487" s="22">
        <f>VoseBernoulli(0.5)</f>
        <v/>
      </c>
      <c r="E487" s="22">
        <f>VoseBernoulli(0.5)</f>
        <v/>
      </c>
      <c r="F487" s="21">
        <f>SUMPRODUCT(B487:D487)</f>
        <v/>
      </c>
      <c r="G487" s="21">
        <f>SUMPRODUCT(B487:D487,C487:E487)</f>
        <v/>
      </c>
      <c r="H487" s="23">
        <f>IF(F487=0,"",G487/F487)</f>
        <v/>
      </c>
    </row>
    <row r="488">
      <c r="A488" s="21" t="n">
        <v>484</v>
      </c>
      <c r="B488" s="22">
        <f>VoseBernoulli(0.5)</f>
        <v/>
      </c>
      <c r="C488" s="22">
        <f>VoseBernoulli(0.5)</f>
        <v/>
      </c>
      <c r="D488" s="22">
        <f>VoseBernoulli(0.5)</f>
        <v/>
      </c>
      <c r="E488" s="22">
        <f>VoseBernoulli(0.5)</f>
        <v/>
      </c>
      <c r="F488" s="21">
        <f>SUMPRODUCT(B488:D488)</f>
        <v/>
      </c>
      <c r="G488" s="21">
        <f>SUMPRODUCT(B488:D488,C488:E488)</f>
        <v/>
      </c>
      <c r="H488" s="23">
        <f>IF(F488=0,"",G488/F488)</f>
        <v/>
      </c>
    </row>
    <row r="489">
      <c r="A489" s="21" t="n">
        <v>485</v>
      </c>
      <c r="B489" s="22">
        <f>VoseBernoulli(0.5)</f>
        <v/>
      </c>
      <c r="C489" s="22">
        <f>VoseBernoulli(0.5)</f>
        <v/>
      </c>
      <c r="D489" s="22">
        <f>VoseBernoulli(0.5)</f>
        <v/>
      </c>
      <c r="E489" s="22">
        <f>VoseBernoulli(0.5)</f>
        <v/>
      </c>
      <c r="F489" s="21">
        <f>SUMPRODUCT(B489:D489)</f>
        <v/>
      </c>
      <c r="G489" s="21">
        <f>SUMPRODUCT(B489:D489,C489:E489)</f>
        <v/>
      </c>
      <c r="H489" s="23">
        <f>IF(F489=0,"",G489/F489)</f>
        <v/>
      </c>
    </row>
    <row r="490">
      <c r="A490" s="21" t="n">
        <v>486</v>
      </c>
      <c r="B490" s="22">
        <f>VoseBernoulli(0.5)</f>
        <v/>
      </c>
      <c r="C490" s="22">
        <f>VoseBernoulli(0.5)</f>
        <v/>
      </c>
      <c r="D490" s="22">
        <f>VoseBernoulli(0.5)</f>
        <v/>
      </c>
      <c r="E490" s="22">
        <f>VoseBernoulli(0.5)</f>
        <v/>
      </c>
      <c r="F490" s="21">
        <f>SUMPRODUCT(B490:D490)</f>
        <v/>
      </c>
      <c r="G490" s="21">
        <f>SUMPRODUCT(B490:D490,C490:E490)</f>
        <v/>
      </c>
      <c r="H490" s="23">
        <f>IF(F490=0,"",G490/F490)</f>
        <v/>
      </c>
    </row>
    <row r="491">
      <c r="A491" s="21" t="n">
        <v>487</v>
      </c>
      <c r="B491" s="22">
        <f>VoseBernoulli(0.5)</f>
        <v/>
      </c>
      <c r="C491" s="22">
        <f>VoseBernoulli(0.5)</f>
        <v/>
      </c>
      <c r="D491" s="22">
        <f>VoseBernoulli(0.5)</f>
        <v/>
      </c>
      <c r="E491" s="22">
        <f>VoseBernoulli(0.5)</f>
        <v/>
      </c>
      <c r="F491" s="21">
        <f>SUMPRODUCT(B491:D491)</f>
        <v/>
      </c>
      <c r="G491" s="21">
        <f>SUMPRODUCT(B491:D491,C491:E491)</f>
        <v/>
      </c>
      <c r="H491" s="23">
        <f>IF(F491=0,"",G491/F491)</f>
        <v/>
      </c>
    </row>
    <row r="492">
      <c r="A492" s="21" t="n">
        <v>488</v>
      </c>
      <c r="B492" s="22">
        <f>VoseBernoulli(0.5)</f>
        <v/>
      </c>
      <c r="C492" s="22">
        <f>VoseBernoulli(0.5)</f>
        <v/>
      </c>
      <c r="D492" s="22">
        <f>VoseBernoulli(0.5)</f>
        <v/>
      </c>
      <c r="E492" s="22">
        <f>VoseBernoulli(0.5)</f>
        <v/>
      </c>
      <c r="F492" s="21">
        <f>SUMPRODUCT(B492:D492)</f>
        <v/>
      </c>
      <c r="G492" s="21">
        <f>SUMPRODUCT(B492:D492,C492:E492)</f>
        <v/>
      </c>
      <c r="H492" s="23">
        <f>IF(F492=0,"",G492/F492)</f>
        <v/>
      </c>
    </row>
    <row r="493">
      <c r="A493" s="21" t="n">
        <v>489</v>
      </c>
      <c r="B493" s="22">
        <f>VoseBernoulli(0.5)</f>
        <v/>
      </c>
      <c r="C493" s="22">
        <f>VoseBernoulli(0.5)</f>
        <v/>
      </c>
      <c r="D493" s="22">
        <f>VoseBernoulli(0.5)</f>
        <v/>
      </c>
      <c r="E493" s="22">
        <f>VoseBernoulli(0.5)</f>
        <v/>
      </c>
      <c r="F493" s="21">
        <f>SUMPRODUCT(B493:D493)</f>
        <v/>
      </c>
      <c r="G493" s="21">
        <f>SUMPRODUCT(B493:D493,C493:E493)</f>
        <v/>
      </c>
      <c r="H493" s="23">
        <f>IF(F493=0,"",G493/F493)</f>
        <v/>
      </c>
    </row>
    <row r="494">
      <c r="A494" s="21" t="n">
        <v>490</v>
      </c>
      <c r="B494" s="22">
        <f>VoseBernoulli(0.5)</f>
        <v/>
      </c>
      <c r="C494" s="22">
        <f>VoseBernoulli(0.5)</f>
        <v/>
      </c>
      <c r="D494" s="22">
        <f>VoseBernoulli(0.5)</f>
        <v/>
      </c>
      <c r="E494" s="22">
        <f>VoseBernoulli(0.5)</f>
        <v/>
      </c>
      <c r="F494" s="21">
        <f>SUMPRODUCT(B494:D494)</f>
        <v/>
      </c>
      <c r="G494" s="21">
        <f>SUMPRODUCT(B494:D494,C494:E494)</f>
        <v/>
      </c>
      <c r="H494" s="23">
        <f>IF(F494=0,"",G494/F494)</f>
        <v/>
      </c>
    </row>
    <row r="495">
      <c r="A495" s="21" t="n">
        <v>491</v>
      </c>
      <c r="B495" s="22">
        <f>VoseBernoulli(0.5)</f>
        <v/>
      </c>
      <c r="C495" s="22">
        <f>VoseBernoulli(0.5)</f>
        <v/>
      </c>
      <c r="D495" s="22">
        <f>VoseBernoulli(0.5)</f>
        <v/>
      </c>
      <c r="E495" s="22">
        <f>VoseBernoulli(0.5)</f>
        <v/>
      </c>
      <c r="F495" s="21">
        <f>SUMPRODUCT(B495:D495)</f>
        <v/>
      </c>
      <c r="G495" s="21">
        <f>SUMPRODUCT(B495:D495,C495:E495)</f>
        <v/>
      </c>
      <c r="H495" s="23">
        <f>IF(F495=0,"",G495/F495)</f>
        <v/>
      </c>
    </row>
    <row r="496">
      <c r="A496" s="21" t="n">
        <v>492</v>
      </c>
      <c r="B496" s="22">
        <f>VoseBernoulli(0.5)</f>
        <v/>
      </c>
      <c r="C496" s="22">
        <f>VoseBernoulli(0.5)</f>
        <v/>
      </c>
      <c r="D496" s="22">
        <f>VoseBernoulli(0.5)</f>
        <v/>
      </c>
      <c r="E496" s="22">
        <f>VoseBernoulli(0.5)</f>
        <v/>
      </c>
      <c r="F496" s="21">
        <f>SUMPRODUCT(B496:D496)</f>
        <v/>
      </c>
      <c r="G496" s="21">
        <f>SUMPRODUCT(B496:D496,C496:E496)</f>
        <v/>
      </c>
      <c r="H496" s="23">
        <f>IF(F496=0,"",G496/F496)</f>
        <v/>
      </c>
    </row>
    <row r="497">
      <c r="A497" s="21" t="n">
        <v>493</v>
      </c>
      <c r="B497" s="22">
        <f>VoseBernoulli(0.5)</f>
        <v/>
      </c>
      <c r="C497" s="22">
        <f>VoseBernoulli(0.5)</f>
        <v/>
      </c>
      <c r="D497" s="22">
        <f>VoseBernoulli(0.5)</f>
        <v/>
      </c>
      <c r="E497" s="22">
        <f>VoseBernoulli(0.5)</f>
        <v/>
      </c>
      <c r="F497" s="21">
        <f>SUMPRODUCT(B497:D497)</f>
        <v/>
      </c>
      <c r="G497" s="21">
        <f>SUMPRODUCT(B497:D497,C497:E497)</f>
        <v/>
      </c>
      <c r="H497" s="23">
        <f>IF(F497=0,"",G497/F497)</f>
        <v/>
      </c>
    </row>
    <row r="498">
      <c r="A498" s="21" t="n">
        <v>494</v>
      </c>
      <c r="B498" s="22">
        <f>VoseBernoulli(0.5)</f>
        <v/>
      </c>
      <c r="C498" s="22">
        <f>VoseBernoulli(0.5)</f>
        <v/>
      </c>
      <c r="D498" s="22">
        <f>VoseBernoulli(0.5)</f>
        <v/>
      </c>
      <c r="E498" s="22">
        <f>VoseBernoulli(0.5)</f>
        <v/>
      </c>
      <c r="F498" s="21">
        <f>SUMPRODUCT(B498:D498)</f>
        <v/>
      </c>
      <c r="G498" s="21">
        <f>SUMPRODUCT(B498:D498,C498:E498)</f>
        <v/>
      </c>
      <c r="H498" s="23">
        <f>IF(F498=0,"",G498/F498)</f>
        <v/>
      </c>
    </row>
    <row r="499">
      <c r="A499" s="21" t="n">
        <v>495</v>
      </c>
      <c r="B499" s="22">
        <f>VoseBernoulli(0.5)</f>
        <v/>
      </c>
      <c r="C499" s="22">
        <f>VoseBernoulli(0.5)</f>
        <v/>
      </c>
      <c r="D499" s="22">
        <f>VoseBernoulli(0.5)</f>
        <v/>
      </c>
      <c r="E499" s="22">
        <f>VoseBernoulli(0.5)</f>
        <v/>
      </c>
      <c r="F499" s="21">
        <f>SUMPRODUCT(B499:D499)</f>
        <v/>
      </c>
      <c r="G499" s="21">
        <f>SUMPRODUCT(B499:D499,C499:E499)</f>
        <v/>
      </c>
      <c r="H499" s="23">
        <f>IF(F499=0,"",G499/F499)</f>
        <v/>
      </c>
    </row>
    <row r="500">
      <c r="A500" s="21" t="n">
        <v>496</v>
      </c>
      <c r="B500" s="22">
        <f>VoseBernoulli(0.5)</f>
        <v/>
      </c>
      <c r="C500" s="22">
        <f>VoseBernoulli(0.5)</f>
        <v/>
      </c>
      <c r="D500" s="22">
        <f>VoseBernoulli(0.5)</f>
        <v/>
      </c>
      <c r="E500" s="22">
        <f>VoseBernoulli(0.5)</f>
        <v/>
      </c>
      <c r="F500" s="21">
        <f>SUMPRODUCT(B500:D500)</f>
        <v/>
      </c>
      <c r="G500" s="21">
        <f>SUMPRODUCT(B500:D500,C500:E500)</f>
        <v/>
      </c>
      <c r="H500" s="23">
        <f>IF(F500=0,"",G500/F500)</f>
        <v/>
      </c>
    </row>
    <row r="501">
      <c r="A501" s="21" t="n">
        <v>497</v>
      </c>
      <c r="B501" s="22">
        <f>VoseBernoulli(0.5)</f>
        <v/>
      </c>
      <c r="C501" s="22">
        <f>VoseBernoulli(0.5)</f>
        <v/>
      </c>
      <c r="D501" s="22">
        <f>VoseBernoulli(0.5)</f>
        <v/>
      </c>
      <c r="E501" s="22">
        <f>VoseBernoulli(0.5)</f>
        <v/>
      </c>
      <c r="F501" s="21">
        <f>SUMPRODUCT(B501:D501)</f>
        <v/>
      </c>
      <c r="G501" s="21">
        <f>SUMPRODUCT(B501:D501,C501:E501)</f>
        <v/>
      </c>
      <c r="H501" s="23">
        <f>IF(F501=0,"",G501/F501)</f>
        <v/>
      </c>
    </row>
    <row r="502">
      <c r="A502" s="21" t="n">
        <v>498</v>
      </c>
      <c r="B502" s="22">
        <f>VoseBernoulli(0.5)</f>
        <v/>
      </c>
      <c r="C502" s="22">
        <f>VoseBernoulli(0.5)</f>
        <v/>
      </c>
      <c r="D502" s="22">
        <f>VoseBernoulli(0.5)</f>
        <v/>
      </c>
      <c r="E502" s="22">
        <f>VoseBernoulli(0.5)</f>
        <v/>
      </c>
      <c r="F502" s="21">
        <f>SUMPRODUCT(B502:D502)</f>
        <v/>
      </c>
      <c r="G502" s="21">
        <f>SUMPRODUCT(B502:D502,C502:E502)</f>
        <v/>
      </c>
      <c r="H502" s="23">
        <f>IF(F502=0,"",G502/F502)</f>
        <v/>
      </c>
    </row>
    <row r="503">
      <c r="A503" s="21" t="n">
        <v>499</v>
      </c>
      <c r="B503" s="22">
        <f>VoseBernoulli(0.5)</f>
        <v/>
      </c>
      <c r="C503" s="22">
        <f>VoseBernoulli(0.5)</f>
        <v/>
      </c>
      <c r="D503" s="22">
        <f>VoseBernoulli(0.5)</f>
        <v/>
      </c>
      <c r="E503" s="22">
        <f>VoseBernoulli(0.5)</f>
        <v/>
      </c>
      <c r="F503" s="21">
        <f>SUMPRODUCT(B503:D503)</f>
        <v/>
      </c>
      <c r="G503" s="21">
        <f>SUMPRODUCT(B503:D503,C503:E503)</f>
        <v/>
      </c>
      <c r="H503" s="23">
        <f>IF(F503=0,"",G503/F503)</f>
        <v/>
      </c>
    </row>
    <row r="504">
      <c r="A504" s="21" t="n">
        <v>500</v>
      </c>
      <c r="B504" s="22">
        <f>VoseBernoulli(0.5)</f>
        <v/>
      </c>
      <c r="C504" s="22">
        <f>VoseBernoulli(0.5)</f>
        <v/>
      </c>
      <c r="D504" s="22">
        <f>VoseBernoulli(0.5)</f>
        <v/>
      </c>
      <c r="E504" s="22">
        <f>VoseBernoulli(0.5)</f>
        <v/>
      </c>
      <c r="F504" s="21">
        <f>SUMPRODUCT(B504:D504)</f>
        <v/>
      </c>
      <c r="G504" s="21">
        <f>SUMPRODUCT(B504:D504,C504:E504)</f>
        <v/>
      </c>
      <c r="H504" s="23">
        <f>IF(F504=0,"",G504/F504)</f>
        <v/>
      </c>
    </row>
    <row r="505">
      <c r="A505" s="21" t="n">
        <v>501</v>
      </c>
      <c r="B505" s="22">
        <f>VoseBernoulli(0.5)</f>
        <v/>
      </c>
      <c r="C505" s="22">
        <f>VoseBernoulli(0.5)</f>
        <v/>
      </c>
      <c r="D505" s="22">
        <f>VoseBernoulli(0.5)</f>
        <v/>
      </c>
      <c r="E505" s="22">
        <f>VoseBernoulli(0.5)</f>
        <v/>
      </c>
      <c r="F505" s="21">
        <f>SUMPRODUCT(B505:D505)</f>
        <v/>
      </c>
      <c r="G505" s="21">
        <f>SUMPRODUCT(B505:D505,C505:E505)</f>
        <v/>
      </c>
      <c r="H505" s="23">
        <f>IF(F505=0,"",G505/F505)</f>
        <v/>
      </c>
    </row>
    <row r="506">
      <c r="A506" s="21" t="n">
        <v>502</v>
      </c>
      <c r="B506" s="22">
        <f>VoseBernoulli(0.5)</f>
        <v/>
      </c>
      <c r="C506" s="22">
        <f>VoseBernoulli(0.5)</f>
        <v/>
      </c>
      <c r="D506" s="22">
        <f>VoseBernoulli(0.5)</f>
        <v/>
      </c>
      <c r="E506" s="22">
        <f>VoseBernoulli(0.5)</f>
        <v/>
      </c>
      <c r="F506" s="21">
        <f>SUMPRODUCT(B506:D506)</f>
        <v/>
      </c>
      <c r="G506" s="21">
        <f>SUMPRODUCT(B506:D506,C506:E506)</f>
        <v/>
      </c>
      <c r="H506" s="23">
        <f>IF(F506=0,"",G506/F506)</f>
        <v/>
      </c>
    </row>
    <row r="507">
      <c r="A507" s="21" t="n">
        <v>503</v>
      </c>
      <c r="B507" s="22">
        <f>VoseBernoulli(0.5)</f>
        <v/>
      </c>
      <c r="C507" s="22">
        <f>VoseBernoulli(0.5)</f>
        <v/>
      </c>
      <c r="D507" s="22">
        <f>VoseBernoulli(0.5)</f>
        <v/>
      </c>
      <c r="E507" s="22">
        <f>VoseBernoulli(0.5)</f>
        <v/>
      </c>
      <c r="F507" s="21">
        <f>SUMPRODUCT(B507:D507)</f>
        <v/>
      </c>
      <c r="G507" s="21">
        <f>SUMPRODUCT(B507:D507,C507:E507)</f>
        <v/>
      </c>
      <c r="H507" s="23">
        <f>IF(F507=0,"",G507/F507)</f>
        <v/>
      </c>
    </row>
    <row r="508">
      <c r="A508" s="21" t="n">
        <v>504</v>
      </c>
      <c r="B508" s="22">
        <f>VoseBernoulli(0.5)</f>
        <v/>
      </c>
      <c r="C508" s="22">
        <f>VoseBernoulli(0.5)</f>
        <v/>
      </c>
      <c r="D508" s="22">
        <f>VoseBernoulli(0.5)</f>
        <v/>
      </c>
      <c r="E508" s="22">
        <f>VoseBernoulli(0.5)</f>
        <v/>
      </c>
      <c r="F508" s="21">
        <f>SUMPRODUCT(B508:D508)</f>
        <v/>
      </c>
      <c r="G508" s="21">
        <f>SUMPRODUCT(B508:D508,C508:E508)</f>
        <v/>
      </c>
      <c r="H508" s="23">
        <f>IF(F508=0,"",G508/F508)</f>
        <v/>
      </c>
    </row>
    <row r="509">
      <c r="A509" s="21" t="n">
        <v>505</v>
      </c>
      <c r="B509" s="22">
        <f>VoseBernoulli(0.5)</f>
        <v/>
      </c>
      <c r="C509" s="22">
        <f>VoseBernoulli(0.5)</f>
        <v/>
      </c>
      <c r="D509" s="22">
        <f>VoseBernoulli(0.5)</f>
        <v/>
      </c>
      <c r="E509" s="22">
        <f>VoseBernoulli(0.5)</f>
        <v/>
      </c>
      <c r="F509" s="21">
        <f>SUMPRODUCT(B509:D509)</f>
        <v/>
      </c>
      <c r="G509" s="21">
        <f>SUMPRODUCT(B509:D509,C509:E509)</f>
        <v/>
      </c>
      <c r="H509" s="23">
        <f>IF(F509=0,"",G509/F509)</f>
        <v/>
      </c>
    </row>
    <row r="510">
      <c r="A510" s="21" t="n">
        <v>506</v>
      </c>
      <c r="B510" s="22">
        <f>VoseBernoulli(0.5)</f>
        <v/>
      </c>
      <c r="C510" s="22">
        <f>VoseBernoulli(0.5)</f>
        <v/>
      </c>
      <c r="D510" s="22">
        <f>VoseBernoulli(0.5)</f>
        <v/>
      </c>
      <c r="E510" s="22">
        <f>VoseBernoulli(0.5)</f>
        <v/>
      </c>
      <c r="F510" s="21">
        <f>SUMPRODUCT(B510:D510)</f>
        <v/>
      </c>
      <c r="G510" s="21">
        <f>SUMPRODUCT(B510:D510,C510:E510)</f>
        <v/>
      </c>
      <c r="H510" s="23">
        <f>IF(F510=0,"",G510/F510)</f>
        <v/>
      </c>
    </row>
    <row r="511">
      <c r="A511" s="21" t="n">
        <v>507</v>
      </c>
      <c r="B511" s="22">
        <f>VoseBernoulli(0.5)</f>
        <v/>
      </c>
      <c r="C511" s="22">
        <f>VoseBernoulli(0.5)</f>
        <v/>
      </c>
      <c r="D511" s="22">
        <f>VoseBernoulli(0.5)</f>
        <v/>
      </c>
      <c r="E511" s="22">
        <f>VoseBernoulli(0.5)</f>
        <v/>
      </c>
      <c r="F511" s="21">
        <f>SUMPRODUCT(B511:D511)</f>
        <v/>
      </c>
      <c r="G511" s="21">
        <f>SUMPRODUCT(B511:D511,C511:E511)</f>
        <v/>
      </c>
      <c r="H511" s="23">
        <f>IF(F511=0,"",G511/F511)</f>
        <v/>
      </c>
    </row>
    <row r="512">
      <c r="A512" s="21" t="n">
        <v>508</v>
      </c>
      <c r="B512" s="22">
        <f>VoseBernoulli(0.5)</f>
        <v/>
      </c>
      <c r="C512" s="22">
        <f>VoseBernoulli(0.5)</f>
        <v/>
      </c>
      <c r="D512" s="22">
        <f>VoseBernoulli(0.5)</f>
        <v/>
      </c>
      <c r="E512" s="22">
        <f>VoseBernoulli(0.5)</f>
        <v/>
      </c>
      <c r="F512" s="21">
        <f>SUMPRODUCT(B512:D512)</f>
        <v/>
      </c>
      <c r="G512" s="21">
        <f>SUMPRODUCT(B512:D512,C512:E512)</f>
        <v/>
      </c>
      <c r="H512" s="23">
        <f>IF(F512=0,"",G512/F512)</f>
        <v/>
      </c>
    </row>
    <row r="513">
      <c r="A513" s="21" t="n">
        <v>509</v>
      </c>
      <c r="B513" s="22">
        <f>VoseBernoulli(0.5)</f>
        <v/>
      </c>
      <c r="C513" s="22">
        <f>VoseBernoulli(0.5)</f>
        <v/>
      </c>
      <c r="D513" s="22">
        <f>VoseBernoulli(0.5)</f>
        <v/>
      </c>
      <c r="E513" s="22">
        <f>VoseBernoulli(0.5)</f>
        <v/>
      </c>
      <c r="F513" s="21">
        <f>SUMPRODUCT(B513:D513)</f>
        <v/>
      </c>
      <c r="G513" s="21">
        <f>SUMPRODUCT(B513:D513,C513:E513)</f>
        <v/>
      </c>
      <c r="H513" s="23">
        <f>IF(F513=0,"",G513/F513)</f>
        <v/>
      </c>
    </row>
    <row r="514">
      <c r="A514" s="21" t="n">
        <v>510</v>
      </c>
      <c r="B514" s="22">
        <f>VoseBernoulli(0.5)</f>
        <v/>
      </c>
      <c r="C514" s="22">
        <f>VoseBernoulli(0.5)</f>
        <v/>
      </c>
      <c r="D514" s="22">
        <f>VoseBernoulli(0.5)</f>
        <v/>
      </c>
      <c r="E514" s="22">
        <f>VoseBernoulli(0.5)</f>
        <v/>
      </c>
      <c r="F514" s="21">
        <f>SUMPRODUCT(B514:D514)</f>
        <v/>
      </c>
      <c r="G514" s="21">
        <f>SUMPRODUCT(B514:D514,C514:E514)</f>
        <v/>
      </c>
      <c r="H514" s="23">
        <f>IF(F514=0,"",G514/F514)</f>
        <v/>
      </c>
    </row>
    <row r="515">
      <c r="A515" s="21" t="n">
        <v>511</v>
      </c>
      <c r="B515" s="22">
        <f>VoseBernoulli(0.5)</f>
        <v/>
      </c>
      <c r="C515" s="22">
        <f>VoseBernoulli(0.5)</f>
        <v/>
      </c>
      <c r="D515" s="22">
        <f>VoseBernoulli(0.5)</f>
        <v/>
      </c>
      <c r="E515" s="22">
        <f>VoseBernoulli(0.5)</f>
        <v/>
      </c>
      <c r="F515" s="21">
        <f>SUMPRODUCT(B515:D515)</f>
        <v/>
      </c>
      <c r="G515" s="21">
        <f>SUMPRODUCT(B515:D515,C515:E515)</f>
        <v/>
      </c>
      <c r="H515" s="23">
        <f>IF(F515=0,"",G515/F515)</f>
        <v/>
      </c>
    </row>
    <row r="516">
      <c r="A516" s="21" t="n">
        <v>512</v>
      </c>
      <c r="B516" s="22">
        <f>VoseBernoulli(0.5)</f>
        <v/>
      </c>
      <c r="C516" s="22">
        <f>VoseBernoulli(0.5)</f>
        <v/>
      </c>
      <c r="D516" s="22">
        <f>VoseBernoulli(0.5)</f>
        <v/>
      </c>
      <c r="E516" s="22">
        <f>VoseBernoulli(0.5)</f>
        <v/>
      </c>
      <c r="F516" s="21">
        <f>SUMPRODUCT(B516:D516)</f>
        <v/>
      </c>
      <c r="G516" s="21">
        <f>SUMPRODUCT(B516:D516,C516:E516)</f>
        <v/>
      </c>
      <c r="H516" s="23">
        <f>IF(F516=0,"",G516/F516)</f>
        <v/>
      </c>
    </row>
    <row r="517">
      <c r="A517" s="21" t="n">
        <v>513</v>
      </c>
      <c r="B517" s="22">
        <f>VoseBernoulli(0.5)</f>
        <v/>
      </c>
      <c r="C517" s="22">
        <f>VoseBernoulli(0.5)</f>
        <v/>
      </c>
      <c r="D517" s="22">
        <f>VoseBernoulli(0.5)</f>
        <v/>
      </c>
      <c r="E517" s="22">
        <f>VoseBernoulli(0.5)</f>
        <v/>
      </c>
      <c r="F517" s="21">
        <f>SUMPRODUCT(B517:D517)</f>
        <v/>
      </c>
      <c r="G517" s="21">
        <f>SUMPRODUCT(B517:D517,C517:E517)</f>
        <v/>
      </c>
      <c r="H517" s="23">
        <f>IF(F517=0,"",G517/F517)</f>
        <v/>
      </c>
    </row>
    <row r="518">
      <c r="A518" s="21" t="n">
        <v>514</v>
      </c>
      <c r="B518" s="22">
        <f>VoseBernoulli(0.5)</f>
        <v/>
      </c>
      <c r="C518" s="22">
        <f>VoseBernoulli(0.5)</f>
        <v/>
      </c>
      <c r="D518" s="22">
        <f>VoseBernoulli(0.5)</f>
        <v/>
      </c>
      <c r="E518" s="22">
        <f>VoseBernoulli(0.5)</f>
        <v/>
      </c>
      <c r="F518" s="21">
        <f>SUMPRODUCT(B518:D518)</f>
        <v/>
      </c>
      <c r="G518" s="21">
        <f>SUMPRODUCT(B518:D518,C518:E518)</f>
        <v/>
      </c>
      <c r="H518" s="23">
        <f>IF(F518=0,"",G518/F518)</f>
        <v/>
      </c>
    </row>
    <row r="519">
      <c r="A519" s="21" t="n">
        <v>515</v>
      </c>
      <c r="B519" s="22">
        <f>VoseBernoulli(0.5)</f>
        <v/>
      </c>
      <c r="C519" s="22">
        <f>VoseBernoulli(0.5)</f>
        <v/>
      </c>
      <c r="D519" s="22">
        <f>VoseBernoulli(0.5)</f>
        <v/>
      </c>
      <c r="E519" s="22">
        <f>VoseBernoulli(0.5)</f>
        <v/>
      </c>
      <c r="F519" s="21">
        <f>SUMPRODUCT(B519:D519)</f>
        <v/>
      </c>
      <c r="G519" s="21">
        <f>SUMPRODUCT(B519:D519,C519:E519)</f>
        <v/>
      </c>
      <c r="H519" s="23">
        <f>IF(F519=0,"",G519/F519)</f>
        <v/>
      </c>
    </row>
    <row r="520">
      <c r="A520" s="21" t="n">
        <v>516</v>
      </c>
      <c r="B520" s="22">
        <f>VoseBernoulli(0.5)</f>
        <v/>
      </c>
      <c r="C520" s="22">
        <f>VoseBernoulli(0.5)</f>
        <v/>
      </c>
      <c r="D520" s="22">
        <f>VoseBernoulli(0.5)</f>
        <v/>
      </c>
      <c r="E520" s="22">
        <f>VoseBernoulli(0.5)</f>
        <v/>
      </c>
      <c r="F520" s="21">
        <f>SUMPRODUCT(B520:D520)</f>
        <v/>
      </c>
      <c r="G520" s="21">
        <f>SUMPRODUCT(B520:D520,C520:E520)</f>
        <v/>
      </c>
      <c r="H520" s="23">
        <f>IF(F520=0,"",G520/F520)</f>
        <v/>
      </c>
    </row>
    <row r="521">
      <c r="A521" s="21" t="n">
        <v>517</v>
      </c>
      <c r="B521" s="22">
        <f>VoseBernoulli(0.5)</f>
        <v/>
      </c>
      <c r="C521" s="22">
        <f>VoseBernoulli(0.5)</f>
        <v/>
      </c>
      <c r="D521" s="22">
        <f>VoseBernoulli(0.5)</f>
        <v/>
      </c>
      <c r="E521" s="22">
        <f>VoseBernoulli(0.5)</f>
        <v/>
      </c>
      <c r="F521" s="21">
        <f>SUMPRODUCT(B521:D521)</f>
        <v/>
      </c>
      <c r="G521" s="21">
        <f>SUMPRODUCT(B521:D521,C521:E521)</f>
        <v/>
      </c>
      <c r="H521" s="23">
        <f>IF(F521=0,"",G521/F521)</f>
        <v/>
      </c>
    </row>
    <row r="522">
      <c r="A522" s="21" t="n">
        <v>518</v>
      </c>
      <c r="B522" s="22">
        <f>VoseBernoulli(0.5)</f>
        <v/>
      </c>
      <c r="C522" s="22">
        <f>VoseBernoulli(0.5)</f>
        <v/>
      </c>
      <c r="D522" s="22">
        <f>VoseBernoulli(0.5)</f>
        <v/>
      </c>
      <c r="E522" s="22">
        <f>VoseBernoulli(0.5)</f>
        <v/>
      </c>
      <c r="F522" s="21">
        <f>SUMPRODUCT(B522:D522)</f>
        <v/>
      </c>
      <c r="G522" s="21">
        <f>SUMPRODUCT(B522:D522,C522:E522)</f>
        <v/>
      </c>
      <c r="H522" s="23">
        <f>IF(F522=0,"",G522/F522)</f>
        <v/>
      </c>
    </row>
    <row r="523">
      <c r="A523" s="21" t="n">
        <v>519</v>
      </c>
      <c r="B523" s="22">
        <f>VoseBernoulli(0.5)</f>
        <v/>
      </c>
      <c r="C523" s="22">
        <f>VoseBernoulli(0.5)</f>
        <v/>
      </c>
      <c r="D523" s="22">
        <f>VoseBernoulli(0.5)</f>
        <v/>
      </c>
      <c r="E523" s="22">
        <f>VoseBernoulli(0.5)</f>
        <v/>
      </c>
      <c r="F523" s="21">
        <f>SUMPRODUCT(B523:D523)</f>
        <v/>
      </c>
      <c r="G523" s="21">
        <f>SUMPRODUCT(B523:D523,C523:E523)</f>
        <v/>
      </c>
      <c r="H523" s="23">
        <f>IF(F523=0,"",G523/F523)</f>
        <v/>
      </c>
    </row>
    <row r="524">
      <c r="A524" s="21" t="n">
        <v>520</v>
      </c>
      <c r="B524" s="22">
        <f>VoseBernoulli(0.5)</f>
        <v/>
      </c>
      <c r="C524" s="22">
        <f>VoseBernoulli(0.5)</f>
        <v/>
      </c>
      <c r="D524" s="22">
        <f>VoseBernoulli(0.5)</f>
        <v/>
      </c>
      <c r="E524" s="22">
        <f>VoseBernoulli(0.5)</f>
        <v/>
      </c>
      <c r="F524" s="21">
        <f>SUMPRODUCT(B524:D524)</f>
        <v/>
      </c>
      <c r="G524" s="21">
        <f>SUMPRODUCT(B524:D524,C524:E524)</f>
        <v/>
      </c>
      <c r="H524" s="23">
        <f>IF(F524=0,"",G524/F524)</f>
        <v/>
      </c>
    </row>
    <row r="525">
      <c r="A525" s="21" t="n">
        <v>521</v>
      </c>
      <c r="B525" s="22">
        <f>VoseBernoulli(0.5)</f>
        <v/>
      </c>
      <c r="C525" s="22">
        <f>VoseBernoulli(0.5)</f>
        <v/>
      </c>
      <c r="D525" s="22">
        <f>VoseBernoulli(0.5)</f>
        <v/>
      </c>
      <c r="E525" s="22">
        <f>VoseBernoulli(0.5)</f>
        <v/>
      </c>
      <c r="F525" s="21">
        <f>SUMPRODUCT(B525:D525)</f>
        <v/>
      </c>
      <c r="G525" s="21">
        <f>SUMPRODUCT(B525:D525,C525:E525)</f>
        <v/>
      </c>
      <c r="H525" s="23">
        <f>IF(F525=0,"",G525/F525)</f>
        <v/>
      </c>
    </row>
    <row r="526">
      <c r="A526" s="21" t="n">
        <v>522</v>
      </c>
      <c r="B526" s="22">
        <f>VoseBernoulli(0.5)</f>
        <v/>
      </c>
      <c r="C526" s="22">
        <f>VoseBernoulli(0.5)</f>
        <v/>
      </c>
      <c r="D526" s="22">
        <f>VoseBernoulli(0.5)</f>
        <v/>
      </c>
      <c r="E526" s="22">
        <f>VoseBernoulli(0.5)</f>
        <v/>
      </c>
      <c r="F526" s="21">
        <f>SUMPRODUCT(B526:D526)</f>
        <v/>
      </c>
      <c r="G526" s="21">
        <f>SUMPRODUCT(B526:D526,C526:E526)</f>
        <v/>
      </c>
      <c r="H526" s="23">
        <f>IF(F526=0,"",G526/F526)</f>
        <v/>
      </c>
    </row>
    <row r="527">
      <c r="A527" s="21" t="n">
        <v>523</v>
      </c>
      <c r="B527" s="22">
        <f>VoseBernoulli(0.5)</f>
        <v/>
      </c>
      <c r="C527" s="22">
        <f>VoseBernoulli(0.5)</f>
        <v/>
      </c>
      <c r="D527" s="22">
        <f>VoseBernoulli(0.5)</f>
        <v/>
      </c>
      <c r="E527" s="22">
        <f>VoseBernoulli(0.5)</f>
        <v/>
      </c>
      <c r="F527" s="21">
        <f>SUMPRODUCT(B527:D527)</f>
        <v/>
      </c>
      <c r="G527" s="21">
        <f>SUMPRODUCT(B527:D527,C527:E527)</f>
        <v/>
      </c>
      <c r="H527" s="23">
        <f>IF(F527=0,"",G527/F527)</f>
        <v/>
      </c>
    </row>
    <row r="528">
      <c r="A528" s="21" t="n">
        <v>524</v>
      </c>
      <c r="B528" s="22">
        <f>VoseBernoulli(0.5)</f>
        <v/>
      </c>
      <c r="C528" s="22">
        <f>VoseBernoulli(0.5)</f>
        <v/>
      </c>
      <c r="D528" s="22">
        <f>VoseBernoulli(0.5)</f>
        <v/>
      </c>
      <c r="E528" s="22">
        <f>VoseBernoulli(0.5)</f>
        <v/>
      </c>
      <c r="F528" s="21">
        <f>SUMPRODUCT(B528:D528)</f>
        <v/>
      </c>
      <c r="G528" s="21">
        <f>SUMPRODUCT(B528:D528,C528:E528)</f>
        <v/>
      </c>
      <c r="H528" s="23">
        <f>IF(F528=0,"",G528/F528)</f>
        <v/>
      </c>
    </row>
    <row r="529">
      <c r="A529" s="21" t="n">
        <v>525</v>
      </c>
      <c r="B529" s="22">
        <f>VoseBernoulli(0.5)</f>
        <v/>
      </c>
      <c r="C529" s="22">
        <f>VoseBernoulli(0.5)</f>
        <v/>
      </c>
      <c r="D529" s="22">
        <f>VoseBernoulli(0.5)</f>
        <v/>
      </c>
      <c r="E529" s="22">
        <f>VoseBernoulli(0.5)</f>
        <v/>
      </c>
      <c r="F529" s="21">
        <f>SUMPRODUCT(B529:D529)</f>
        <v/>
      </c>
      <c r="G529" s="21">
        <f>SUMPRODUCT(B529:D529,C529:E529)</f>
        <v/>
      </c>
      <c r="H529" s="23">
        <f>IF(F529=0,"",G529/F529)</f>
        <v/>
      </c>
    </row>
    <row r="530">
      <c r="A530" s="21" t="n">
        <v>526</v>
      </c>
      <c r="B530" s="22">
        <f>VoseBernoulli(0.5)</f>
        <v/>
      </c>
      <c r="C530" s="22">
        <f>VoseBernoulli(0.5)</f>
        <v/>
      </c>
      <c r="D530" s="22">
        <f>VoseBernoulli(0.5)</f>
        <v/>
      </c>
      <c r="E530" s="22">
        <f>VoseBernoulli(0.5)</f>
        <v/>
      </c>
      <c r="F530" s="21">
        <f>SUMPRODUCT(B530:D530)</f>
        <v/>
      </c>
      <c r="G530" s="21">
        <f>SUMPRODUCT(B530:D530,C530:E530)</f>
        <v/>
      </c>
      <c r="H530" s="23">
        <f>IF(F530=0,"",G530/F530)</f>
        <v/>
      </c>
    </row>
    <row r="531">
      <c r="A531" s="21" t="n">
        <v>527</v>
      </c>
      <c r="B531" s="22">
        <f>VoseBernoulli(0.5)</f>
        <v/>
      </c>
      <c r="C531" s="22">
        <f>VoseBernoulli(0.5)</f>
        <v/>
      </c>
      <c r="D531" s="22">
        <f>VoseBernoulli(0.5)</f>
        <v/>
      </c>
      <c r="E531" s="22">
        <f>VoseBernoulli(0.5)</f>
        <v/>
      </c>
      <c r="F531" s="21">
        <f>SUMPRODUCT(B531:D531)</f>
        <v/>
      </c>
      <c r="G531" s="21">
        <f>SUMPRODUCT(B531:D531,C531:E531)</f>
        <v/>
      </c>
      <c r="H531" s="23">
        <f>IF(F531=0,"",G531/F531)</f>
        <v/>
      </c>
    </row>
    <row r="532">
      <c r="A532" s="21" t="n">
        <v>528</v>
      </c>
      <c r="B532" s="22">
        <f>VoseBernoulli(0.5)</f>
        <v/>
      </c>
      <c r="C532" s="22">
        <f>VoseBernoulli(0.5)</f>
        <v/>
      </c>
      <c r="D532" s="22">
        <f>VoseBernoulli(0.5)</f>
        <v/>
      </c>
      <c r="E532" s="22">
        <f>VoseBernoulli(0.5)</f>
        <v/>
      </c>
      <c r="F532" s="21">
        <f>SUMPRODUCT(B532:D532)</f>
        <v/>
      </c>
      <c r="G532" s="21">
        <f>SUMPRODUCT(B532:D532,C532:E532)</f>
        <v/>
      </c>
      <c r="H532" s="23">
        <f>IF(F532=0,"",G532/F532)</f>
        <v/>
      </c>
    </row>
    <row r="533">
      <c r="A533" s="21" t="n">
        <v>529</v>
      </c>
      <c r="B533" s="22">
        <f>VoseBernoulli(0.5)</f>
        <v/>
      </c>
      <c r="C533" s="22">
        <f>VoseBernoulli(0.5)</f>
        <v/>
      </c>
      <c r="D533" s="22">
        <f>VoseBernoulli(0.5)</f>
        <v/>
      </c>
      <c r="E533" s="22">
        <f>VoseBernoulli(0.5)</f>
        <v/>
      </c>
      <c r="F533" s="21">
        <f>SUMPRODUCT(B533:D533)</f>
        <v/>
      </c>
      <c r="G533" s="21">
        <f>SUMPRODUCT(B533:D533,C533:E533)</f>
        <v/>
      </c>
      <c r="H533" s="23">
        <f>IF(F533=0,"",G533/F533)</f>
        <v/>
      </c>
    </row>
    <row r="534">
      <c r="A534" s="21" t="n">
        <v>530</v>
      </c>
      <c r="B534" s="22">
        <f>VoseBernoulli(0.5)</f>
        <v/>
      </c>
      <c r="C534" s="22">
        <f>VoseBernoulli(0.5)</f>
        <v/>
      </c>
      <c r="D534" s="22">
        <f>VoseBernoulli(0.5)</f>
        <v/>
      </c>
      <c r="E534" s="22">
        <f>VoseBernoulli(0.5)</f>
        <v/>
      </c>
      <c r="F534" s="21">
        <f>SUMPRODUCT(B534:D534)</f>
        <v/>
      </c>
      <c r="G534" s="21">
        <f>SUMPRODUCT(B534:D534,C534:E534)</f>
        <v/>
      </c>
      <c r="H534" s="23">
        <f>IF(F534=0,"",G534/F534)</f>
        <v/>
      </c>
    </row>
    <row r="535">
      <c r="A535" s="21" t="n">
        <v>531</v>
      </c>
      <c r="B535" s="22">
        <f>VoseBernoulli(0.5)</f>
        <v/>
      </c>
      <c r="C535" s="22">
        <f>VoseBernoulli(0.5)</f>
        <v/>
      </c>
      <c r="D535" s="22">
        <f>VoseBernoulli(0.5)</f>
        <v/>
      </c>
      <c r="E535" s="22">
        <f>VoseBernoulli(0.5)</f>
        <v/>
      </c>
      <c r="F535" s="21">
        <f>SUMPRODUCT(B535:D535)</f>
        <v/>
      </c>
      <c r="G535" s="21">
        <f>SUMPRODUCT(B535:D535,C535:E535)</f>
        <v/>
      </c>
      <c r="H535" s="23">
        <f>IF(F535=0,"",G535/F535)</f>
        <v/>
      </c>
    </row>
    <row r="536">
      <c r="A536" s="21" t="n">
        <v>532</v>
      </c>
      <c r="B536" s="22">
        <f>VoseBernoulli(0.5)</f>
        <v/>
      </c>
      <c r="C536" s="22">
        <f>VoseBernoulli(0.5)</f>
        <v/>
      </c>
      <c r="D536" s="22">
        <f>VoseBernoulli(0.5)</f>
        <v/>
      </c>
      <c r="E536" s="22">
        <f>VoseBernoulli(0.5)</f>
        <v/>
      </c>
      <c r="F536" s="21">
        <f>SUMPRODUCT(B536:D536)</f>
        <v/>
      </c>
      <c r="G536" s="21">
        <f>SUMPRODUCT(B536:D536,C536:E536)</f>
        <v/>
      </c>
      <c r="H536" s="23">
        <f>IF(F536=0,"",G536/F536)</f>
        <v/>
      </c>
    </row>
    <row r="537">
      <c r="A537" s="21" t="n">
        <v>533</v>
      </c>
      <c r="B537" s="22">
        <f>VoseBernoulli(0.5)</f>
        <v/>
      </c>
      <c r="C537" s="22">
        <f>VoseBernoulli(0.5)</f>
        <v/>
      </c>
      <c r="D537" s="22">
        <f>VoseBernoulli(0.5)</f>
        <v/>
      </c>
      <c r="E537" s="22">
        <f>VoseBernoulli(0.5)</f>
        <v/>
      </c>
      <c r="F537" s="21">
        <f>SUMPRODUCT(B537:D537)</f>
        <v/>
      </c>
      <c r="G537" s="21">
        <f>SUMPRODUCT(B537:D537,C537:E537)</f>
        <v/>
      </c>
      <c r="H537" s="23">
        <f>IF(F537=0,"",G537/F537)</f>
        <v/>
      </c>
    </row>
    <row r="538">
      <c r="A538" s="21" t="n">
        <v>534</v>
      </c>
      <c r="B538" s="22">
        <f>VoseBernoulli(0.5)</f>
        <v/>
      </c>
      <c r="C538" s="22">
        <f>VoseBernoulli(0.5)</f>
        <v/>
      </c>
      <c r="D538" s="22">
        <f>VoseBernoulli(0.5)</f>
        <v/>
      </c>
      <c r="E538" s="22">
        <f>VoseBernoulli(0.5)</f>
        <v/>
      </c>
      <c r="F538" s="21">
        <f>SUMPRODUCT(B538:D538)</f>
        <v/>
      </c>
      <c r="G538" s="21">
        <f>SUMPRODUCT(B538:D538,C538:E538)</f>
        <v/>
      </c>
      <c r="H538" s="23">
        <f>IF(F538=0,"",G538/F538)</f>
        <v/>
      </c>
    </row>
    <row r="539">
      <c r="A539" s="21" t="n">
        <v>535</v>
      </c>
      <c r="B539" s="22">
        <f>VoseBernoulli(0.5)</f>
        <v/>
      </c>
      <c r="C539" s="22">
        <f>VoseBernoulli(0.5)</f>
        <v/>
      </c>
      <c r="D539" s="22">
        <f>VoseBernoulli(0.5)</f>
        <v/>
      </c>
      <c r="E539" s="22">
        <f>VoseBernoulli(0.5)</f>
        <v/>
      </c>
      <c r="F539" s="21">
        <f>SUMPRODUCT(B539:D539)</f>
        <v/>
      </c>
      <c r="G539" s="21">
        <f>SUMPRODUCT(B539:D539,C539:E539)</f>
        <v/>
      </c>
      <c r="H539" s="23">
        <f>IF(F539=0,"",G539/F539)</f>
        <v/>
      </c>
    </row>
    <row r="540">
      <c r="A540" s="21" t="n">
        <v>536</v>
      </c>
      <c r="B540" s="22">
        <f>VoseBernoulli(0.5)</f>
        <v/>
      </c>
      <c r="C540" s="22">
        <f>VoseBernoulli(0.5)</f>
        <v/>
      </c>
      <c r="D540" s="22">
        <f>VoseBernoulli(0.5)</f>
        <v/>
      </c>
      <c r="E540" s="22">
        <f>VoseBernoulli(0.5)</f>
        <v/>
      </c>
      <c r="F540" s="21">
        <f>SUMPRODUCT(B540:D540)</f>
        <v/>
      </c>
      <c r="G540" s="21">
        <f>SUMPRODUCT(B540:D540,C540:E540)</f>
        <v/>
      </c>
      <c r="H540" s="23">
        <f>IF(F540=0,"",G540/F540)</f>
        <v/>
      </c>
    </row>
    <row r="541">
      <c r="A541" s="21" t="n">
        <v>537</v>
      </c>
      <c r="B541" s="22">
        <f>VoseBernoulli(0.5)</f>
        <v/>
      </c>
      <c r="C541" s="22">
        <f>VoseBernoulli(0.5)</f>
        <v/>
      </c>
      <c r="D541" s="22">
        <f>VoseBernoulli(0.5)</f>
        <v/>
      </c>
      <c r="E541" s="22">
        <f>VoseBernoulli(0.5)</f>
        <v/>
      </c>
      <c r="F541" s="21">
        <f>SUMPRODUCT(B541:D541)</f>
        <v/>
      </c>
      <c r="G541" s="21">
        <f>SUMPRODUCT(B541:D541,C541:E541)</f>
        <v/>
      </c>
      <c r="H541" s="23">
        <f>IF(F541=0,"",G541/F541)</f>
        <v/>
      </c>
    </row>
    <row r="542">
      <c r="A542" s="21" t="n">
        <v>538</v>
      </c>
      <c r="B542" s="22">
        <f>VoseBernoulli(0.5)</f>
        <v/>
      </c>
      <c r="C542" s="22">
        <f>VoseBernoulli(0.5)</f>
        <v/>
      </c>
      <c r="D542" s="22">
        <f>VoseBernoulli(0.5)</f>
        <v/>
      </c>
      <c r="E542" s="22">
        <f>VoseBernoulli(0.5)</f>
        <v/>
      </c>
      <c r="F542" s="21">
        <f>SUMPRODUCT(B542:D542)</f>
        <v/>
      </c>
      <c r="G542" s="21">
        <f>SUMPRODUCT(B542:D542,C542:E542)</f>
        <v/>
      </c>
      <c r="H542" s="23">
        <f>IF(F542=0,"",G542/F542)</f>
        <v/>
      </c>
    </row>
    <row r="543">
      <c r="A543" s="21" t="n">
        <v>539</v>
      </c>
      <c r="B543" s="22">
        <f>VoseBernoulli(0.5)</f>
        <v/>
      </c>
      <c r="C543" s="22">
        <f>VoseBernoulli(0.5)</f>
        <v/>
      </c>
      <c r="D543" s="22">
        <f>VoseBernoulli(0.5)</f>
        <v/>
      </c>
      <c r="E543" s="22">
        <f>VoseBernoulli(0.5)</f>
        <v/>
      </c>
      <c r="F543" s="21">
        <f>SUMPRODUCT(B543:D543)</f>
        <v/>
      </c>
      <c r="G543" s="21">
        <f>SUMPRODUCT(B543:D543,C543:E543)</f>
        <v/>
      </c>
      <c r="H543" s="23">
        <f>IF(F543=0,"",G543/F543)</f>
        <v/>
      </c>
    </row>
    <row r="544">
      <c r="A544" s="21" t="n">
        <v>540</v>
      </c>
      <c r="B544" s="22">
        <f>VoseBernoulli(0.5)</f>
        <v/>
      </c>
      <c r="C544" s="22">
        <f>VoseBernoulli(0.5)</f>
        <v/>
      </c>
      <c r="D544" s="22">
        <f>VoseBernoulli(0.5)</f>
        <v/>
      </c>
      <c r="E544" s="22">
        <f>VoseBernoulli(0.5)</f>
        <v/>
      </c>
      <c r="F544" s="21">
        <f>SUMPRODUCT(B544:D544)</f>
        <v/>
      </c>
      <c r="G544" s="21">
        <f>SUMPRODUCT(B544:D544,C544:E544)</f>
        <v/>
      </c>
      <c r="H544" s="23">
        <f>IF(F544=0,"",G544/F544)</f>
        <v/>
      </c>
    </row>
    <row r="545">
      <c r="A545" s="21" t="n">
        <v>541</v>
      </c>
      <c r="B545" s="22">
        <f>VoseBernoulli(0.5)</f>
        <v/>
      </c>
      <c r="C545" s="22">
        <f>VoseBernoulli(0.5)</f>
        <v/>
      </c>
      <c r="D545" s="22">
        <f>VoseBernoulli(0.5)</f>
        <v/>
      </c>
      <c r="E545" s="22">
        <f>VoseBernoulli(0.5)</f>
        <v/>
      </c>
      <c r="F545" s="21">
        <f>SUMPRODUCT(B545:D545)</f>
        <v/>
      </c>
      <c r="G545" s="21">
        <f>SUMPRODUCT(B545:D545,C545:E545)</f>
        <v/>
      </c>
      <c r="H545" s="23">
        <f>IF(F545=0,"",G545/F545)</f>
        <v/>
      </c>
    </row>
    <row r="546">
      <c r="A546" s="21" t="n">
        <v>542</v>
      </c>
      <c r="B546" s="22">
        <f>VoseBernoulli(0.5)</f>
        <v/>
      </c>
      <c r="C546" s="22">
        <f>VoseBernoulli(0.5)</f>
        <v/>
      </c>
      <c r="D546" s="22">
        <f>VoseBernoulli(0.5)</f>
        <v/>
      </c>
      <c r="E546" s="22">
        <f>VoseBernoulli(0.5)</f>
        <v/>
      </c>
      <c r="F546" s="21">
        <f>SUMPRODUCT(B546:D546)</f>
        <v/>
      </c>
      <c r="G546" s="21">
        <f>SUMPRODUCT(B546:D546,C546:E546)</f>
        <v/>
      </c>
      <c r="H546" s="23">
        <f>IF(F546=0,"",G546/F546)</f>
        <v/>
      </c>
    </row>
    <row r="547">
      <c r="A547" s="21" t="n">
        <v>543</v>
      </c>
      <c r="B547" s="22">
        <f>VoseBernoulli(0.5)</f>
        <v/>
      </c>
      <c r="C547" s="22">
        <f>VoseBernoulli(0.5)</f>
        <v/>
      </c>
      <c r="D547" s="22">
        <f>VoseBernoulli(0.5)</f>
        <v/>
      </c>
      <c r="E547" s="22">
        <f>VoseBernoulli(0.5)</f>
        <v/>
      </c>
      <c r="F547" s="21">
        <f>SUMPRODUCT(B547:D547)</f>
        <v/>
      </c>
      <c r="G547" s="21">
        <f>SUMPRODUCT(B547:D547,C547:E547)</f>
        <v/>
      </c>
      <c r="H547" s="23">
        <f>IF(F547=0,"",G547/F547)</f>
        <v/>
      </c>
    </row>
    <row r="548">
      <c r="A548" s="21" t="n">
        <v>544</v>
      </c>
      <c r="B548" s="22">
        <f>VoseBernoulli(0.5)</f>
        <v/>
      </c>
      <c r="C548" s="22">
        <f>VoseBernoulli(0.5)</f>
        <v/>
      </c>
      <c r="D548" s="22">
        <f>VoseBernoulli(0.5)</f>
        <v/>
      </c>
      <c r="E548" s="22">
        <f>VoseBernoulli(0.5)</f>
        <v/>
      </c>
      <c r="F548" s="21">
        <f>SUMPRODUCT(B548:D548)</f>
        <v/>
      </c>
      <c r="G548" s="21">
        <f>SUMPRODUCT(B548:D548,C548:E548)</f>
        <v/>
      </c>
      <c r="H548" s="23">
        <f>IF(F548=0,"",G548/F548)</f>
        <v/>
      </c>
    </row>
    <row r="549">
      <c r="A549" s="21" t="n">
        <v>545</v>
      </c>
      <c r="B549" s="22">
        <f>VoseBernoulli(0.5)</f>
        <v/>
      </c>
      <c r="C549" s="22">
        <f>VoseBernoulli(0.5)</f>
        <v/>
      </c>
      <c r="D549" s="22">
        <f>VoseBernoulli(0.5)</f>
        <v/>
      </c>
      <c r="E549" s="22">
        <f>VoseBernoulli(0.5)</f>
        <v/>
      </c>
      <c r="F549" s="21">
        <f>SUMPRODUCT(B549:D549)</f>
        <v/>
      </c>
      <c r="G549" s="21">
        <f>SUMPRODUCT(B549:D549,C549:E549)</f>
        <v/>
      </c>
      <c r="H549" s="23">
        <f>IF(F549=0,"",G549/F549)</f>
        <v/>
      </c>
    </row>
    <row r="550">
      <c r="A550" s="21" t="n">
        <v>546</v>
      </c>
      <c r="B550" s="22">
        <f>VoseBernoulli(0.5)</f>
        <v/>
      </c>
      <c r="C550" s="22">
        <f>VoseBernoulli(0.5)</f>
        <v/>
      </c>
      <c r="D550" s="22">
        <f>VoseBernoulli(0.5)</f>
        <v/>
      </c>
      <c r="E550" s="22">
        <f>VoseBernoulli(0.5)</f>
        <v/>
      </c>
      <c r="F550" s="21">
        <f>SUMPRODUCT(B550:D550)</f>
        <v/>
      </c>
      <c r="G550" s="21">
        <f>SUMPRODUCT(B550:D550,C550:E550)</f>
        <v/>
      </c>
      <c r="H550" s="23">
        <f>IF(F550=0,"",G550/F550)</f>
        <v/>
      </c>
    </row>
    <row r="551">
      <c r="A551" s="21" t="n">
        <v>547</v>
      </c>
      <c r="B551" s="22">
        <f>VoseBernoulli(0.5)</f>
        <v/>
      </c>
      <c r="C551" s="22">
        <f>VoseBernoulli(0.5)</f>
        <v/>
      </c>
      <c r="D551" s="22">
        <f>VoseBernoulli(0.5)</f>
        <v/>
      </c>
      <c r="E551" s="22">
        <f>VoseBernoulli(0.5)</f>
        <v/>
      </c>
      <c r="F551" s="21">
        <f>SUMPRODUCT(B551:D551)</f>
        <v/>
      </c>
      <c r="G551" s="21">
        <f>SUMPRODUCT(B551:D551,C551:E551)</f>
        <v/>
      </c>
      <c r="H551" s="23">
        <f>IF(F551=0,"",G551/F551)</f>
        <v/>
      </c>
    </row>
    <row r="552">
      <c r="A552" s="21" t="n">
        <v>548</v>
      </c>
      <c r="B552" s="22">
        <f>VoseBernoulli(0.5)</f>
        <v/>
      </c>
      <c r="C552" s="22">
        <f>VoseBernoulli(0.5)</f>
        <v/>
      </c>
      <c r="D552" s="22">
        <f>VoseBernoulli(0.5)</f>
        <v/>
      </c>
      <c r="E552" s="22">
        <f>VoseBernoulli(0.5)</f>
        <v/>
      </c>
      <c r="F552" s="21">
        <f>SUMPRODUCT(B552:D552)</f>
        <v/>
      </c>
      <c r="G552" s="21">
        <f>SUMPRODUCT(B552:D552,C552:E552)</f>
        <v/>
      </c>
      <c r="H552" s="23">
        <f>IF(F552=0,"",G552/F552)</f>
        <v/>
      </c>
    </row>
    <row r="553">
      <c r="A553" s="21" t="n">
        <v>549</v>
      </c>
      <c r="B553" s="22">
        <f>VoseBernoulli(0.5)</f>
        <v/>
      </c>
      <c r="C553" s="22">
        <f>VoseBernoulli(0.5)</f>
        <v/>
      </c>
      <c r="D553" s="22">
        <f>VoseBernoulli(0.5)</f>
        <v/>
      </c>
      <c r="E553" s="22">
        <f>VoseBernoulli(0.5)</f>
        <v/>
      </c>
      <c r="F553" s="21">
        <f>SUMPRODUCT(B553:D553)</f>
        <v/>
      </c>
      <c r="G553" s="21">
        <f>SUMPRODUCT(B553:D553,C553:E553)</f>
        <v/>
      </c>
      <c r="H553" s="23">
        <f>IF(F553=0,"",G553/F553)</f>
        <v/>
      </c>
    </row>
    <row r="554">
      <c r="A554" s="21" t="n">
        <v>550</v>
      </c>
      <c r="B554" s="22">
        <f>VoseBernoulli(0.5)</f>
        <v/>
      </c>
      <c r="C554" s="22">
        <f>VoseBernoulli(0.5)</f>
        <v/>
      </c>
      <c r="D554" s="22">
        <f>VoseBernoulli(0.5)</f>
        <v/>
      </c>
      <c r="E554" s="22">
        <f>VoseBernoulli(0.5)</f>
        <v/>
      </c>
      <c r="F554" s="21">
        <f>SUMPRODUCT(B554:D554)</f>
        <v/>
      </c>
      <c r="G554" s="21">
        <f>SUMPRODUCT(B554:D554,C554:E554)</f>
        <v/>
      </c>
      <c r="H554" s="23">
        <f>IF(F554=0,"",G554/F554)</f>
        <v/>
      </c>
    </row>
    <row r="555">
      <c r="A555" s="21" t="n">
        <v>551</v>
      </c>
      <c r="B555" s="22">
        <f>VoseBernoulli(0.5)</f>
        <v/>
      </c>
      <c r="C555" s="22">
        <f>VoseBernoulli(0.5)</f>
        <v/>
      </c>
      <c r="D555" s="22">
        <f>VoseBernoulli(0.5)</f>
        <v/>
      </c>
      <c r="E555" s="22">
        <f>VoseBernoulli(0.5)</f>
        <v/>
      </c>
      <c r="F555" s="21">
        <f>SUMPRODUCT(B555:D555)</f>
        <v/>
      </c>
      <c r="G555" s="21">
        <f>SUMPRODUCT(B555:D555,C555:E555)</f>
        <v/>
      </c>
      <c r="H555" s="23">
        <f>IF(F555=0,"",G555/F555)</f>
        <v/>
      </c>
    </row>
    <row r="556">
      <c r="A556" s="21" t="n">
        <v>552</v>
      </c>
      <c r="B556" s="22">
        <f>VoseBernoulli(0.5)</f>
        <v/>
      </c>
      <c r="C556" s="22">
        <f>VoseBernoulli(0.5)</f>
        <v/>
      </c>
      <c r="D556" s="22">
        <f>VoseBernoulli(0.5)</f>
        <v/>
      </c>
      <c r="E556" s="22">
        <f>VoseBernoulli(0.5)</f>
        <v/>
      </c>
      <c r="F556" s="21">
        <f>SUMPRODUCT(B556:D556)</f>
        <v/>
      </c>
      <c r="G556" s="21">
        <f>SUMPRODUCT(B556:D556,C556:E556)</f>
        <v/>
      </c>
      <c r="H556" s="23">
        <f>IF(F556=0,"",G556/F556)</f>
        <v/>
      </c>
    </row>
    <row r="557">
      <c r="A557" s="21" t="n">
        <v>553</v>
      </c>
      <c r="B557" s="22">
        <f>VoseBernoulli(0.5)</f>
        <v/>
      </c>
      <c r="C557" s="22">
        <f>VoseBernoulli(0.5)</f>
        <v/>
      </c>
      <c r="D557" s="22">
        <f>VoseBernoulli(0.5)</f>
        <v/>
      </c>
      <c r="E557" s="22">
        <f>VoseBernoulli(0.5)</f>
        <v/>
      </c>
      <c r="F557" s="21">
        <f>SUMPRODUCT(B557:D557)</f>
        <v/>
      </c>
      <c r="G557" s="21">
        <f>SUMPRODUCT(B557:D557,C557:E557)</f>
        <v/>
      </c>
      <c r="H557" s="23">
        <f>IF(F557=0,"",G557/F557)</f>
        <v/>
      </c>
    </row>
    <row r="558">
      <c r="A558" s="21" t="n">
        <v>554</v>
      </c>
      <c r="B558" s="22">
        <f>VoseBernoulli(0.5)</f>
        <v/>
      </c>
      <c r="C558" s="22">
        <f>VoseBernoulli(0.5)</f>
        <v/>
      </c>
      <c r="D558" s="22">
        <f>VoseBernoulli(0.5)</f>
        <v/>
      </c>
      <c r="E558" s="22">
        <f>VoseBernoulli(0.5)</f>
        <v/>
      </c>
      <c r="F558" s="21">
        <f>SUMPRODUCT(B558:D558)</f>
        <v/>
      </c>
      <c r="G558" s="21">
        <f>SUMPRODUCT(B558:D558,C558:E558)</f>
        <v/>
      </c>
      <c r="H558" s="23">
        <f>IF(F558=0,"",G558/F558)</f>
        <v/>
      </c>
    </row>
    <row r="559">
      <c r="A559" s="21" t="n">
        <v>555</v>
      </c>
      <c r="B559" s="22">
        <f>VoseBernoulli(0.5)</f>
        <v/>
      </c>
      <c r="C559" s="22">
        <f>VoseBernoulli(0.5)</f>
        <v/>
      </c>
      <c r="D559" s="22">
        <f>VoseBernoulli(0.5)</f>
        <v/>
      </c>
      <c r="E559" s="22">
        <f>VoseBernoulli(0.5)</f>
        <v/>
      </c>
      <c r="F559" s="21">
        <f>SUMPRODUCT(B559:D559)</f>
        <v/>
      </c>
      <c r="G559" s="21">
        <f>SUMPRODUCT(B559:D559,C559:E559)</f>
        <v/>
      </c>
      <c r="H559" s="23">
        <f>IF(F559=0,"",G559/F559)</f>
        <v/>
      </c>
    </row>
    <row r="560">
      <c r="A560" s="21" t="n">
        <v>556</v>
      </c>
      <c r="B560" s="22">
        <f>VoseBernoulli(0.5)</f>
        <v/>
      </c>
      <c r="C560" s="22">
        <f>VoseBernoulli(0.5)</f>
        <v/>
      </c>
      <c r="D560" s="22">
        <f>VoseBernoulli(0.5)</f>
        <v/>
      </c>
      <c r="E560" s="22">
        <f>VoseBernoulli(0.5)</f>
        <v/>
      </c>
      <c r="F560" s="21">
        <f>SUMPRODUCT(B560:D560)</f>
        <v/>
      </c>
      <c r="G560" s="21">
        <f>SUMPRODUCT(B560:D560,C560:E560)</f>
        <v/>
      </c>
      <c r="H560" s="23">
        <f>IF(F560=0,"",G560/F560)</f>
        <v/>
      </c>
    </row>
    <row r="561">
      <c r="A561" s="21" t="n">
        <v>557</v>
      </c>
      <c r="B561" s="22">
        <f>VoseBernoulli(0.5)</f>
        <v/>
      </c>
      <c r="C561" s="22">
        <f>VoseBernoulli(0.5)</f>
        <v/>
      </c>
      <c r="D561" s="22">
        <f>VoseBernoulli(0.5)</f>
        <v/>
      </c>
      <c r="E561" s="22">
        <f>VoseBernoulli(0.5)</f>
        <v/>
      </c>
      <c r="F561" s="21">
        <f>SUMPRODUCT(B561:D561)</f>
        <v/>
      </c>
      <c r="G561" s="21">
        <f>SUMPRODUCT(B561:D561,C561:E561)</f>
        <v/>
      </c>
      <c r="H561" s="23">
        <f>IF(F561=0,"",G561/F561)</f>
        <v/>
      </c>
    </row>
    <row r="562">
      <c r="A562" s="21" t="n">
        <v>558</v>
      </c>
      <c r="B562" s="22">
        <f>VoseBernoulli(0.5)</f>
        <v/>
      </c>
      <c r="C562" s="22">
        <f>VoseBernoulli(0.5)</f>
        <v/>
      </c>
      <c r="D562" s="22">
        <f>VoseBernoulli(0.5)</f>
        <v/>
      </c>
      <c r="E562" s="22">
        <f>VoseBernoulli(0.5)</f>
        <v/>
      </c>
      <c r="F562" s="21">
        <f>SUMPRODUCT(B562:D562)</f>
        <v/>
      </c>
      <c r="G562" s="21">
        <f>SUMPRODUCT(B562:D562,C562:E562)</f>
        <v/>
      </c>
      <c r="H562" s="23">
        <f>IF(F562=0,"",G562/F562)</f>
        <v/>
      </c>
    </row>
    <row r="563">
      <c r="A563" s="21" t="n">
        <v>559</v>
      </c>
      <c r="B563" s="22">
        <f>VoseBernoulli(0.5)</f>
        <v/>
      </c>
      <c r="C563" s="22">
        <f>VoseBernoulli(0.5)</f>
        <v/>
      </c>
      <c r="D563" s="22">
        <f>VoseBernoulli(0.5)</f>
        <v/>
      </c>
      <c r="E563" s="22">
        <f>VoseBernoulli(0.5)</f>
        <v/>
      </c>
      <c r="F563" s="21">
        <f>SUMPRODUCT(B563:D563)</f>
        <v/>
      </c>
      <c r="G563" s="21">
        <f>SUMPRODUCT(B563:D563,C563:E563)</f>
        <v/>
      </c>
      <c r="H563" s="23">
        <f>IF(F563=0,"",G563/F563)</f>
        <v/>
      </c>
    </row>
    <row r="564">
      <c r="A564" s="21" t="n">
        <v>560</v>
      </c>
      <c r="B564" s="22">
        <f>VoseBernoulli(0.5)</f>
        <v/>
      </c>
      <c r="C564" s="22">
        <f>VoseBernoulli(0.5)</f>
        <v/>
      </c>
      <c r="D564" s="22">
        <f>VoseBernoulli(0.5)</f>
        <v/>
      </c>
      <c r="E564" s="22">
        <f>VoseBernoulli(0.5)</f>
        <v/>
      </c>
      <c r="F564" s="21">
        <f>SUMPRODUCT(B564:D564)</f>
        <v/>
      </c>
      <c r="G564" s="21">
        <f>SUMPRODUCT(B564:D564,C564:E564)</f>
        <v/>
      </c>
      <c r="H564" s="23">
        <f>IF(F564=0,"",G564/F564)</f>
        <v/>
      </c>
    </row>
    <row r="565">
      <c r="A565" s="21" t="n">
        <v>561</v>
      </c>
      <c r="B565" s="22">
        <f>VoseBernoulli(0.5)</f>
        <v/>
      </c>
      <c r="C565" s="22">
        <f>VoseBernoulli(0.5)</f>
        <v/>
      </c>
      <c r="D565" s="22">
        <f>VoseBernoulli(0.5)</f>
        <v/>
      </c>
      <c r="E565" s="22">
        <f>VoseBernoulli(0.5)</f>
        <v/>
      </c>
      <c r="F565" s="21">
        <f>SUMPRODUCT(B565:D565)</f>
        <v/>
      </c>
      <c r="G565" s="21">
        <f>SUMPRODUCT(B565:D565,C565:E565)</f>
        <v/>
      </c>
      <c r="H565" s="23">
        <f>IF(F565=0,"",G565/F565)</f>
        <v/>
      </c>
    </row>
    <row r="566">
      <c r="A566" s="21" t="n">
        <v>562</v>
      </c>
      <c r="B566" s="22">
        <f>VoseBernoulli(0.5)</f>
        <v/>
      </c>
      <c r="C566" s="22">
        <f>VoseBernoulli(0.5)</f>
        <v/>
      </c>
      <c r="D566" s="22">
        <f>VoseBernoulli(0.5)</f>
        <v/>
      </c>
      <c r="E566" s="22">
        <f>VoseBernoulli(0.5)</f>
        <v/>
      </c>
      <c r="F566" s="21">
        <f>SUMPRODUCT(B566:D566)</f>
        <v/>
      </c>
      <c r="G566" s="21">
        <f>SUMPRODUCT(B566:D566,C566:E566)</f>
        <v/>
      </c>
      <c r="H566" s="23">
        <f>IF(F566=0,"",G566/F566)</f>
        <v/>
      </c>
    </row>
    <row r="567">
      <c r="A567" s="21" t="n">
        <v>563</v>
      </c>
      <c r="B567" s="22">
        <f>VoseBernoulli(0.5)</f>
        <v/>
      </c>
      <c r="C567" s="22">
        <f>VoseBernoulli(0.5)</f>
        <v/>
      </c>
      <c r="D567" s="22">
        <f>VoseBernoulli(0.5)</f>
        <v/>
      </c>
      <c r="E567" s="22">
        <f>VoseBernoulli(0.5)</f>
        <v/>
      </c>
      <c r="F567" s="21">
        <f>SUMPRODUCT(B567:D567)</f>
        <v/>
      </c>
      <c r="G567" s="21">
        <f>SUMPRODUCT(B567:D567,C567:E567)</f>
        <v/>
      </c>
      <c r="H567" s="23">
        <f>IF(F567=0,"",G567/F567)</f>
        <v/>
      </c>
    </row>
    <row r="568">
      <c r="A568" s="21" t="n">
        <v>564</v>
      </c>
      <c r="B568" s="22">
        <f>VoseBernoulli(0.5)</f>
        <v/>
      </c>
      <c r="C568" s="22">
        <f>VoseBernoulli(0.5)</f>
        <v/>
      </c>
      <c r="D568" s="22">
        <f>VoseBernoulli(0.5)</f>
        <v/>
      </c>
      <c r="E568" s="22">
        <f>VoseBernoulli(0.5)</f>
        <v/>
      </c>
      <c r="F568" s="21">
        <f>SUMPRODUCT(B568:D568)</f>
        <v/>
      </c>
      <c r="G568" s="21">
        <f>SUMPRODUCT(B568:D568,C568:E568)</f>
        <v/>
      </c>
      <c r="H568" s="23">
        <f>IF(F568=0,"",G568/F568)</f>
        <v/>
      </c>
    </row>
    <row r="569">
      <c r="A569" s="21" t="n">
        <v>565</v>
      </c>
      <c r="B569" s="22">
        <f>VoseBernoulli(0.5)</f>
        <v/>
      </c>
      <c r="C569" s="22">
        <f>VoseBernoulli(0.5)</f>
        <v/>
      </c>
      <c r="D569" s="22">
        <f>VoseBernoulli(0.5)</f>
        <v/>
      </c>
      <c r="E569" s="22">
        <f>VoseBernoulli(0.5)</f>
        <v/>
      </c>
      <c r="F569" s="21">
        <f>SUMPRODUCT(B569:D569)</f>
        <v/>
      </c>
      <c r="G569" s="21">
        <f>SUMPRODUCT(B569:D569,C569:E569)</f>
        <v/>
      </c>
      <c r="H569" s="23">
        <f>IF(F569=0,"",G569/F569)</f>
        <v/>
      </c>
    </row>
    <row r="570">
      <c r="A570" s="21" t="n">
        <v>566</v>
      </c>
      <c r="B570" s="22">
        <f>VoseBernoulli(0.5)</f>
        <v/>
      </c>
      <c r="C570" s="22">
        <f>VoseBernoulli(0.5)</f>
        <v/>
      </c>
      <c r="D570" s="22">
        <f>VoseBernoulli(0.5)</f>
        <v/>
      </c>
      <c r="E570" s="22">
        <f>VoseBernoulli(0.5)</f>
        <v/>
      </c>
      <c r="F570" s="21">
        <f>SUMPRODUCT(B570:D570)</f>
        <v/>
      </c>
      <c r="G570" s="21">
        <f>SUMPRODUCT(B570:D570,C570:E570)</f>
        <v/>
      </c>
      <c r="H570" s="23">
        <f>IF(F570=0,"",G570/F570)</f>
        <v/>
      </c>
    </row>
    <row r="571">
      <c r="A571" s="21" t="n">
        <v>567</v>
      </c>
      <c r="B571" s="22">
        <f>VoseBernoulli(0.5)</f>
        <v/>
      </c>
      <c r="C571" s="22">
        <f>VoseBernoulli(0.5)</f>
        <v/>
      </c>
      <c r="D571" s="22">
        <f>VoseBernoulli(0.5)</f>
        <v/>
      </c>
      <c r="E571" s="22">
        <f>VoseBernoulli(0.5)</f>
        <v/>
      </c>
      <c r="F571" s="21">
        <f>SUMPRODUCT(B571:D571)</f>
        <v/>
      </c>
      <c r="G571" s="21">
        <f>SUMPRODUCT(B571:D571,C571:E571)</f>
        <v/>
      </c>
      <c r="H571" s="23">
        <f>IF(F571=0,"",G571/F571)</f>
        <v/>
      </c>
    </row>
    <row r="572">
      <c r="A572" s="21" t="n">
        <v>568</v>
      </c>
      <c r="B572" s="22">
        <f>VoseBernoulli(0.5)</f>
        <v/>
      </c>
      <c r="C572" s="22">
        <f>VoseBernoulli(0.5)</f>
        <v/>
      </c>
      <c r="D572" s="22">
        <f>VoseBernoulli(0.5)</f>
        <v/>
      </c>
      <c r="E572" s="22">
        <f>VoseBernoulli(0.5)</f>
        <v/>
      </c>
      <c r="F572" s="21">
        <f>SUMPRODUCT(B572:D572)</f>
        <v/>
      </c>
      <c r="G572" s="21">
        <f>SUMPRODUCT(B572:D572,C572:E572)</f>
        <v/>
      </c>
      <c r="H572" s="23">
        <f>IF(F572=0,"",G572/F572)</f>
        <v/>
      </c>
    </row>
    <row r="573">
      <c r="A573" s="21" t="n">
        <v>569</v>
      </c>
      <c r="B573" s="22">
        <f>VoseBernoulli(0.5)</f>
        <v/>
      </c>
      <c r="C573" s="22">
        <f>VoseBernoulli(0.5)</f>
        <v/>
      </c>
      <c r="D573" s="22">
        <f>VoseBernoulli(0.5)</f>
        <v/>
      </c>
      <c r="E573" s="22">
        <f>VoseBernoulli(0.5)</f>
        <v/>
      </c>
      <c r="F573" s="21">
        <f>SUMPRODUCT(B573:D573)</f>
        <v/>
      </c>
      <c r="G573" s="21">
        <f>SUMPRODUCT(B573:D573,C573:E573)</f>
        <v/>
      </c>
      <c r="H573" s="23">
        <f>IF(F573=0,"",G573/F573)</f>
        <v/>
      </c>
    </row>
    <row r="574">
      <c r="A574" s="21" t="n">
        <v>570</v>
      </c>
      <c r="B574" s="22">
        <f>VoseBernoulli(0.5)</f>
        <v/>
      </c>
      <c r="C574" s="22">
        <f>VoseBernoulli(0.5)</f>
        <v/>
      </c>
      <c r="D574" s="22">
        <f>VoseBernoulli(0.5)</f>
        <v/>
      </c>
      <c r="E574" s="22">
        <f>VoseBernoulli(0.5)</f>
        <v/>
      </c>
      <c r="F574" s="21">
        <f>SUMPRODUCT(B574:D574)</f>
        <v/>
      </c>
      <c r="G574" s="21">
        <f>SUMPRODUCT(B574:D574,C574:E574)</f>
        <v/>
      </c>
      <c r="H574" s="23">
        <f>IF(F574=0,"",G574/F574)</f>
        <v/>
      </c>
    </row>
    <row r="575">
      <c r="A575" s="21" t="n">
        <v>571</v>
      </c>
      <c r="B575" s="22">
        <f>VoseBernoulli(0.5)</f>
        <v/>
      </c>
      <c r="C575" s="22">
        <f>VoseBernoulli(0.5)</f>
        <v/>
      </c>
      <c r="D575" s="22">
        <f>VoseBernoulli(0.5)</f>
        <v/>
      </c>
      <c r="E575" s="22">
        <f>VoseBernoulli(0.5)</f>
        <v/>
      </c>
      <c r="F575" s="21">
        <f>SUMPRODUCT(B575:D575)</f>
        <v/>
      </c>
      <c r="G575" s="21">
        <f>SUMPRODUCT(B575:D575,C575:E575)</f>
        <v/>
      </c>
      <c r="H575" s="23">
        <f>IF(F575=0,"",G575/F575)</f>
        <v/>
      </c>
    </row>
    <row r="576">
      <c r="A576" s="21" t="n">
        <v>572</v>
      </c>
      <c r="B576" s="22">
        <f>VoseBernoulli(0.5)</f>
        <v/>
      </c>
      <c r="C576" s="22">
        <f>VoseBernoulli(0.5)</f>
        <v/>
      </c>
      <c r="D576" s="22">
        <f>VoseBernoulli(0.5)</f>
        <v/>
      </c>
      <c r="E576" s="22">
        <f>VoseBernoulli(0.5)</f>
        <v/>
      </c>
      <c r="F576" s="21">
        <f>SUMPRODUCT(B576:D576)</f>
        <v/>
      </c>
      <c r="G576" s="21">
        <f>SUMPRODUCT(B576:D576,C576:E576)</f>
        <v/>
      </c>
      <c r="H576" s="23">
        <f>IF(F576=0,"",G576/F576)</f>
        <v/>
      </c>
    </row>
    <row r="577">
      <c r="A577" s="21" t="n">
        <v>573</v>
      </c>
      <c r="B577" s="22">
        <f>VoseBernoulli(0.5)</f>
        <v/>
      </c>
      <c r="C577" s="22">
        <f>VoseBernoulli(0.5)</f>
        <v/>
      </c>
      <c r="D577" s="22">
        <f>VoseBernoulli(0.5)</f>
        <v/>
      </c>
      <c r="E577" s="22">
        <f>VoseBernoulli(0.5)</f>
        <v/>
      </c>
      <c r="F577" s="21">
        <f>SUMPRODUCT(B577:D577)</f>
        <v/>
      </c>
      <c r="G577" s="21">
        <f>SUMPRODUCT(B577:D577,C577:E577)</f>
        <v/>
      </c>
      <c r="H577" s="23">
        <f>IF(F577=0,"",G577/F577)</f>
        <v/>
      </c>
    </row>
    <row r="578">
      <c r="A578" s="21" t="n">
        <v>574</v>
      </c>
      <c r="B578" s="22">
        <f>VoseBernoulli(0.5)</f>
        <v/>
      </c>
      <c r="C578" s="22">
        <f>VoseBernoulli(0.5)</f>
        <v/>
      </c>
      <c r="D578" s="22">
        <f>VoseBernoulli(0.5)</f>
        <v/>
      </c>
      <c r="E578" s="22">
        <f>VoseBernoulli(0.5)</f>
        <v/>
      </c>
      <c r="F578" s="21">
        <f>SUMPRODUCT(B578:D578)</f>
        <v/>
      </c>
      <c r="G578" s="21">
        <f>SUMPRODUCT(B578:D578,C578:E578)</f>
        <v/>
      </c>
      <c r="H578" s="23">
        <f>IF(F578=0,"",G578/F578)</f>
        <v/>
      </c>
    </row>
    <row r="579">
      <c r="A579" s="21" t="n">
        <v>575</v>
      </c>
      <c r="B579" s="22">
        <f>VoseBernoulli(0.5)</f>
        <v/>
      </c>
      <c r="C579" s="22">
        <f>VoseBernoulli(0.5)</f>
        <v/>
      </c>
      <c r="D579" s="22">
        <f>VoseBernoulli(0.5)</f>
        <v/>
      </c>
      <c r="E579" s="22">
        <f>VoseBernoulli(0.5)</f>
        <v/>
      </c>
      <c r="F579" s="21">
        <f>SUMPRODUCT(B579:D579)</f>
        <v/>
      </c>
      <c r="G579" s="21">
        <f>SUMPRODUCT(B579:D579,C579:E579)</f>
        <v/>
      </c>
      <c r="H579" s="23">
        <f>IF(F579=0,"",G579/F579)</f>
        <v/>
      </c>
    </row>
    <row r="580">
      <c r="A580" s="21" t="n">
        <v>576</v>
      </c>
      <c r="B580" s="22">
        <f>VoseBernoulli(0.5)</f>
        <v/>
      </c>
      <c r="C580" s="22">
        <f>VoseBernoulli(0.5)</f>
        <v/>
      </c>
      <c r="D580" s="22">
        <f>VoseBernoulli(0.5)</f>
        <v/>
      </c>
      <c r="E580" s="22">
        <f>VoseBernoulli(0.5)</f>
        <v/>
      </c>
      <c r="F580" s="21">
        <f>SUMPRODUCT(B580:D580)</f>
        <v/>
      </c>
      <c r="G580" s="21">
        <f>SUMPRODUCT(B580:D580,C580:E580)</f>
        <v/>
      </c>
      <c r="H580" s="23">
        <f>IF(F580=0,"",G580/F580)</f>
        <v/>
      </c>
    </row>
    <row r="581">
      <c r="A581" s="21" t="n">
        <v>577</v>
      </c>
      <c r="B581" s="22">
        <f>VoseBernoulli(0.5)</f>
        <v/>
      </c>
      <c r="C581" s="22">
        <f>VoseBernoulli(0.5)</f>
        <v/>
      </c>
      <c r="D581" s="22">
        <f>VoseBernoulli(0.5)</f>
        <v/>
      </c>
      <c r="E581" s="22">
        <f>VoseBernoulli(0.5)</f>
        <v/>
      </c>
      <c r="F581" s="21">
        <f>SUMPRODUCT(B581:D581)</f>
        <v/>
      </c>
      <c r="G581" s="21">
        <f>SUMPRODUCT(B581:D581,C581:E581)</f>
        <v/>
      </c>
      <c r="H581" s="23">
        <f>IF(F581=0,"",G581/F581)</f>
        <v/>
      </c>
    </row>
    <row r="582">
      <c r="A582" s="21" t="n">
        <v>578</v>
      </c>
      <c r="B582" s="22">
        <f>VoseBernoulli(0.5)</f>
        <v/>
      </c>
      <c r="C582" s="22">
        <f>VoseBernoulli(0.5)</f>
        <v/>
      </c>
      <c r="D582" s="22">
        <f>VoseBernoulli(0.5)</f>
        <v/>
      </c>
      <c r="E582" s="22">
        <f>VoseBernoulli(0.5)</f>
        <v/>
      </c>
      <c r="F582" s="21">
        <f>SUMPRODUCT(B582:D582)</f>
        <v/>
      </c>
      <c r="G582" s="21">
        <f>SUMPRODUCT(B582:D582,C582:E582)</f>
        <v/>
      </c>
      <c r="H582" s="23">
        <f>IF(F582=0,"",G582/F582)</f>
        <v/>
      </c>
    </row>
    <row r="583">
      <c r="A583" s="21" t="n">
        <v>579</v>
      </c>
      <c r="B583" s="22">
        <f>VoseBernoulli(0.5)</f>
        <v/>
      </c>
      <c r="C583" s="22">
        <f>VoseBernoulli(0.5)</f>
        <v/>
      </c>
      <c r="D583" s="22">
        <f>VoseBernoulli(0.5)</f>
        <v/>
      </c>
      <c r="E583" s="22">
        <f>VoseBernoulli(0.5)</f>
        <v/>
      </c>
      <c r="F583" s="21">
        <f>SUMPRODUCT(B583:D583)</f>
        <v/>
      </c>
      <c r="G583" s="21">
        <f>SUMPRODUCT(B583:D583,C583:E583)</f>
        <v/>
      </c>
      <c r="H583" s="23">
        <f>IF(F583=0,"",G583/F583)</f>
        <v/>
      </c>
    </row>
    <row r="584">
      <c r="A584" s="21" t="n">
        <v>580</v>
      </c>
      <c r="B584" s="22">
        <f>VoseBernoulli(0.5)</f>
        <v/>
      </c>
      <c r="C584" s="22">
        <f>VoseBernoulli(0.5)</f>
        <v/>
      </c>
      <c r="D584" s="22">
        <f>VoseBernoulli(0.5)</f>
        <v/>
      </c>
      <c r="E584" s="22">
        <f>VoseBernoulli(0.5)</f>
        <v/>
      </c>
      <c r="F584" s="21">
        <f>SUMPRODUCT(B584:D584)</f>
        <v/>
      </c>
      <c r="G584" s="21">
        <f>SUMPRODUCT(B584:D584,C584:E584)</f>
        <v/>
      </c>
      <c r="H584" s="23">
        <f>IF(F584=0,"",G584/F584)</f>
        <v/>
      </c>
    </row>
    <row r="585">
      <c r="A585" s="21" t="n">
        <v>581</v>
      </c>
      <c r="B585" s="22">
        <f>VoseBernoulli(0.5)</f>
        <v/>
      </c>
      <c r="C585" s="22">
        <f>VoseBernoulli(0.5)</f>
        <v/>
      </c>
      <c r="D585" s="22">
        <f>VoseBernoulli(0.5)</f>
        <v/>
      </c>
      <c r="E585" s="22">
        <f>VoseBernoulli(0.5)</f>
        <v/>
      </c>
      <c r="F585" s="21">
        <f>SUMPRODUCT(B585:D585)</f>
        <v/>
      </c>
      <c r="G585" s="21">
        <f>SUMPRODUCT(B585:D585,C585:E585)</f>
        <v/>
      </c>
      <c r="H585" s="23">
        <f>IF(F585=0,"",G585/F585)</f>
        <v/>
      </c>
    </row>
    <row r="586">
      <c r="A586" s="21" t="n">
        <v>582</v>
      </c>
      <c r="B586" s="22">
        <f>VoseBernoulli(0.5)</f>
        <v/>
      </c>
      <c r="C586" s="22">
        <f>VoseBernoulli(0.5)</f>
        <v/>
      </c>
      <c r="D586" s="22">
        <f>VoseBernoulli(0.5)</f>
        <v/>
      </c>
      <c r="E586" s="22">
        <f>VoseBernoulli(0.5)</f>
        <v/>
      </c>
      <c r="F586" s="21">
        <f>SUMPRODUCT(B586:D586)</f>
        <v/>
      </c>
      <c r="G586" s="21">
        <f>SUMPRODUCT(B586:D586,C586:E586)</f>
        <v/>
      </c>
      <c r="H586" s="23">
        <f>IF(F586=0,"",G586/F586)</f>
        <v/>
      </c>
    </row>
    <row r="587">
      <c r="A587" s="21" t="n">
        <v>583</v>
      </c>
      <c r="B587" s="22">
        <f>VoseBernoulli(0.5)</f>
        <v/>
      </c>
      <c r="C587" s="22">
        <f>VoseBernoulli(0.5)</f>
        <v/>
      </c>
      <c r="D587" s="22">
        <f>VoseBernoulli(0.5)</f>
        <v/>
      </c>
      <c r="E587" s="22">
        <f>VoseBernoulli(0.5)</f>
        <v/>
      </c>
      <c r="F587" s="21">
        <f>SUMPRODUCT(B587:D587)</f>
        <v/>
      </c>
      <c r="G587" s="21">
        <f>SUMPRODUCT(B587:D587,C587:E587)</f>
        <v/>
      </c>
      <c r="H587" s="23">
        <f>IF(F587=0,"",G587/F587)</f>
        <v/>
      </c>
    </row>
    <row r="588">
      <c r="A588" s="21" t="n">
        <v>584</v>
      </c>
      <c r="B588" s="22">
        <f>VoseBernoulli(0.5)</f>
        <v/>
      </c>
      <c r="C588" s="22">
        <f>VoseBernoulli(0.5)</f>
        <v/>
      </c>
      <c r="D588" s="22">
        <f>VoseBernoulli(0.5)</f>
        <v/>
      </c>
      <c r="E588" s="22">
        <f>VoseBernoulli(0.5)</f>
        <v/>
      </c>
      <c r="F588" s="21">
        <f>SUMPRODUCT(B588:D588)</f>
        <v/>
      </c>
      <c r="G588" s="21">
        <f>SUMPRODUCT(B588:D588,C588:E588)</f>
        <v/>
      </c>
      <c r="H588" s="23">
        <f>IF(F588=0,"",G588/F588)</f>
        <v/>
      </c>
    </row>
    <row r="589">
      <c r="A589" s="21" t="n">
        <v>585</v>
      </c>
      <c r="B589" s="22">
        <f>VoseBernoulli(0.5)</f>
        <v/>
      </c>
      <c r="C589" s="22">
        <f>VoseBernoulli(0.5)</f>
        <v/>
      </c>
      <c r="D589" s="22">
        <f>VoseBernoulli(0.5)</f>
        <v/>
      </c>
      <c r="E589" s="22">
        <f>VoseBernoulli(0.5)</f>
        <v/>
      </c>
      <c r="F589" s="21">
        <f>SUMPRODUCT(B589:D589)</f>
        <v/>
      </c>
      <c r="G589" s="21">
        <f>SUMPRODUCT(B589:D589,C589:E589)</f>
        <v/>
      </c>
      <c r="H589" s="23">
        <f>IF(F589=0,"",G589/F589)</f>
        <v/>
      </c>
    </row>
    <row r="590">
      <c r="A590" s="21" t="n">
        <v>586</v>
      </c>
      <c r="B590" s="22">
        <f>VoseBernoulli(0.5)</f>
        <v/>
      </c>
      <c r="C590" s="22">
        <f>VoseBernoulli(0.5)</f>
        <v/>
      </c>
      <c r="D590" s="22">
        <f>VoseBernoulli(0.5)</f>
        <v/>
      </c>
      <c r="E590" s="22">
        <f>VoseBernoulli(0.5)</f>
        <v/>
      </c>
      <c r="F590" s="21">
        <f>SUMPRODUCT(B590:D590)</f>
        <v/>
      </c>
      <c r="G590" s="21">
        <f>SUMPRODUCT(B590:D590,C590:E590)</f>
        <v/>
      </c>
      <c r="H590" s="23">
        <f>IF(F590=0,"",G590/F590)</f>
        <v/>
      </c>
    </row>
    <row r="591">
      <c r="A591" s="21" t="n">
        <v>587</v>
      </c>
      <c r="B591" s="22">
        <f>VoseBernoulli(0.5)</f>
        <v/>
      </c>
      <c r="C591" s="22">
        <f>VoseBernoulli(0.5)</f>
        <v/>
      </c>
      <c r="D591" s="22">
        <f>VoseBernoulli(0.5)</f>
        <v/>
      </c>
      <c r="E591" s="22">
        <f>VoseBernoulli(0.5)</f>
        <v/>
      </c>
      <c r="F591" s="21">
        <f>SUMPRODUCT(B591:D591)</f>
        <v/>
      </c>
      <c r="G591" s="21">
        <f>SUMPRODUCT(B591:D591,C591:E591)</f>
        <v/>
      </c>
      <c r="H591" s="23">
        <f>IF(F591=0,"",G591/F591)</f>
        <v/>
      </c>
    </row>
    <row r="592">
      <c r="A592" s="21" t="n">
        <v>588</v>
      </c>
      <c r="B592" s="22">
        <f>VoseBernoulli(0.5)</f>
        <v/>
      </c>
      <c r="C592" s="22">
        <f>VoseBernoulli(0.5)</f>
        <v/>
      </c>
      <c r="D592" s="22">
        <f>VoseBernoulli(0.5)</f>
        <v/>
      </c>
      <c r="E592" s="22">
        <f>VoseBernoulli(0.5)</f>
        <v/>
      </c>
      <c r="F592" s="21">
        <f>SUMPRODUCT(B592:D592)</f>
        <v/>
      </c>
      <c r="G592" s="21">
        <f>SUMPRODUCT(B592:D592,C592:E592)</f>
        <v/>
      </c>
      <c r="H592" s="23">
        <f>IF(F592=0,"",G592/F592)</f>
        <v/>
      </c>
    </row>
    <row r="593">
      <c r="A593" s="21" t="n">
        <v>589</v>
      </c>
      <c r="B593" s="22">
        <f>VoseBernoulli(0.5)</f>
        <v/>
      </c>
      <c r="C593" s="22">
        <f>VoseBernoulli(0.5)</f>
        <v/>
      </c>
      <c r="D593" s="22">
        <f>VoseBernoulli(0.5)</f>
        <v/>
      </c>
      <c r="E593" s="22">
        <f>VoseBernoulli(0.5)</f>
        <v/>
      </c>
      <c r="F593" s="21">
        <f>SUMPRODUCT(B593:D593)</f>
        <v/>
      </c>
      <c r="G593" s="21">
        <f>SUMPRODUCT(B593:D593,C593:E593)</f>
        <v/>
      </c>
      <c r="H593" s="23">
        <f>IF(F593=0,"",G593/F593)</f>
        <v/>
      </c>
    </row>
    <row r="594">
      <c r="A594" s="21" t="n">
        <v>590</v>
      </c>
      <c r="B594" s="22">
        <f>VoseBernoulli(0.5)</f>
        <v/>
      </c>
      <c r="C594" s="22">
        <f>VoseBernoulli(0.5)</f>
        <v/>
      </c>
      <c r="D594" s="22">
        <f>VoseBernoulli(0.5)</f>
        <v/>
      </c>
      <c r="E594" s="22">
        <f>VoseBernoulli(0.5)</f>
        <v/>
      </c>
      <c r="F594" s="21">
        <f>SUMPRODUCT(B594:D594)</f>
        <v/>
      </c>
      <c r="G594" s="21">
        <f>SUMPRODUCT(B594:D594,C594:E594)</f>
        <v/>
      </c>
      <c r="H594" s="23">
        <f>IF(F594=0,"",G594/F594)</f>
        <v/>
      </c>
    </row>
    <row r="595">
      <c r="A595" s="21" t="n">
        <v>591</v>
      </c>
      <c r="B595" s="22">
        <f>VoseBernoulli(0.5)</f>
        <v/>
      </c>
      <c r="C595" s="22">
        <f>VoseBernoulli(0.5)</f>
        <v/>
      </c>
      <c r="D595" s="22">
        <f>VoseBernoulli(0.5)</f>
        <v/>
      </c>
      <c r="E595" s="22">
        <f>VoseBernoulli(0.5)</f>
        <v/>
      </c>
      <c r="F595" s="21">
        <f>SUMPRODUCT(B595:D595)</f>
        <v/>
      </c>
      <c r="G595" s="21">
        <f>SUMPRODUCT(B595:D595,C595:E595)</f>
        <v/>
      </c>
      <c r="H595" s="23">
        <f>IF(F595=0,"",G595/F595)</f>
        <v/>
      </c>
    </row>
    <row r="596">
      <c r="A596" s="21" t="n">
        <v>592</v>
      </c>
      <c r="B596" s="22">
        <f>VoseBernoulli(0.5)</f>
        <v/>
      </c>
      <c r="C596" s="22">
        <f>VoseBernoulli(0.5)</f>
        <v/>
      </c>
      <c r="D596" s="22">
        <f>VoseBernoulli(0.5)</f>
        <v/>
      </c>
      <c r="E596" s="22">
        <f>VoseBernoulli(0.5)</f>
        <v/>
      </c>
      <c r="F596" s="21">
        <f>SUMPRODUCT(B596:D596)</f>
        <v/>
      </c>
      <c r="G596" s="21">
        <f>SUMPRODUCT(B596:D596,C596:E596)</f>
        <v/>
      </c>
      <c r="H596" s="23">
        <f>IF(F596=0,"",G596/F596)</f>
        <v/>
      </c>
    </row>
    <row r="597">
      <c r="A597" s="21" t="n">
        <v>593</v>
      </c>
      <c r="B597" s="22">
        <f>VoseBernoulli(0.5)</f>
        <v/>
      </c>
      <c r="C597" s="22">
        <f>VoseBernoulli(0.5)</f>
        <v/>
      </c>
      <c r="D597" s="22">
        <f>VoseBernoulli(0.5)</f>
        <v/>
      </c>
      <c r="E597" s="22">
        <f>VoseBernoulli(0.5)</f>
        <v/>
      </c>
      <c r="F597" s="21">
        <f>SUMPRODUCT(B597:D597)</f>
        <v/>
      </c>
      <c r="G597" s="21">
        <f>SUMPRODUCT(B597:D597,C597:E597)</f>
        <v/>
      </c>
      <c r="H597" s="23">
        <f>IF(F597=0,"",G597/F597)</f>
        <v/>
      </c>
    </row>
    <row r="598">
      <c r="A598" s="21" t="n">
        <v>594</v>
      </c>
      <c r="B598" s="22">
        <f>VoseBernoulli(0.5)</f>
        <v/>
      </c>
      <c r="C598" s="22">
        <f>VoseBernoulli(0.5)</f>
        <v/>
      </c>
      <c r="D598" s="22">
        <f>VoseBernoulli(0.5)</f>
        <v/>
      </c>
      <c r="E598" s="22">
        <f>VoseBernoulli(0.5)</f>
        <v/>
      </c>
      <c r="F598" s="21">
        <f>SUMPRODUCT(B598:D598)</f>
        <v/>
      </c>
      <c r="G598" s="21">
        <f>SUMPRODUCT(B598:D598,C598:E598)</f>
        <v/>
      </c>
      <c r="H598" s="23">
        <f>IF(F598=0,"",G598/F598)</f>
        <v/>
      </c>
    </row>
    <row r="599">
      <c r="A599" s="21" t="n">
        <v>595</v>
      </c>
      <c r="B599" s="22">
        <f>VoseBernoulli(0.5)</f>
        <v/>
      </c>
      <c r="C599" s="22">
        <f>VoseBernoulli(0.5)</f>
        <v/>
      </c>
      <c r="D599" s="22">
        <f>VoseBernoulli(0.5)</f>
        <v/>
      </c>
      <c r="E599" s="22">
        <f>VoseBernoulli(0.5)</f>
        <v/>
      </c>
      <c r="F599" s="21">
        <f>SUMPRODUCT(B599:D599)</f>
        <v/>
      </c>
      <c r="G599" s="21">
        <f>SUMPRODUCT(B599:D599,C599:E599)</f>
        <v/>
      </c>
      <c r="H599" s="23">
        <f>IF(F599=0,"",G599/F599)</f>
        <v/>
      </c>
    </row>
    <row r="600">
      <c r="A600" s="21" t="n">
        <v>596</v>
      </c>
      <c r="B600" s="22">
        <f>VoseBernoulli(0.5)</f>
        <v/>
      </c>
      <c r="C600" s="22">
        <f>VoseBernoulli(0.5)</f>
        <v/>
      </c>
      <c r="D600" s="22">
        <f>VoseBernoulli(0.5)</f>
        <v/>
      </c>
      <c r="E600" s="22">
        <f>VoseBernoulli(0.5)</f>
        <v/>
      </c>
      <c r="F600" s="21">
        <f>SUMPRODUCT(B600:D600)</f>
        <v/>
      </c>
      <c r="G600" s="21">
        <f>SUMPRODUCT(B600:D600,C600:E600)</f>
        <v/>
      </c>
      <c r="H600" s="23">
        <f>IF(F600=0,"",G600/F600)</f>
        <v/>
      </c>
    </row>
    <row r="601">
      <c r="A601" s="21" t="n">
        <v>597</v>
      </c>
      <c r="B601" s="22">
        <f>VoseBernoulli(0.5)</f>
        <v/>
      </c>
      <c r="C601" s="22">
        <f>VoseBernoulli(0.5)</f>
        <v/>
      </c>
      <c r="D601" s="22">
        <f>VoseBernoulli(0.5)</f>
        <v/>
      </c>
      <c r="E601" s="22">
        <f>VoseBernoulli(0.5)</f>
        <v/>
      </c>
      <c r="F601" s="21">
        <f>SUMPRODUCT(B601:D601)</f>
        <v/>
      </c>
      <c r="G601" s="21">
        <f>SUMPRODUCT(B601:D601,C601:E601)</f>
        <v/>
      </c>
      <c r="H601" s="23">
        <f>IF(F601=0,"",G601/F601)</f>
        <v/>
      </c>
    </row>
    <row r="602">
      <c r="A602" s="21" t="n">
        <v>598</v>
      </c>
      <c r="B602" s="22">
        <f>VoseBernoulli(0.5)</f>
        <v/>
      </c>
      <c r="C602" s="22">
        <f>VoseBernoulli(0.5)</f>
        <v/>
      </c>
      <c r="D602" s="22">
        <f>VoseBernoulli(0.5)</f>
        <v/>
      </c>
      <c r="E602" s="22">
        <f>VoseBernoulli(0.5)</f>
        <v/>
      </c>
      <c r="F602" s="21">
        <f>SUMPRODUCT(B602:D602)</f>
        <v/>
      </c>
      <c r="G602" s="21">
        <f>SUMPRODUCT(B602:D602,C602:E602)</f>
        <v/>
      </c>
      <c r="H602" s="23">
        <f>IF(F602=0,"",G602/F602)</f>
        <v/>
      </c>
    </row>
    <row r="603">
      <c r="A603" s="21" t="n">
        <v>599</v>
      </c>
      <c r="B603" s="22">
        <f>VoseBernoulli(0.5)</f>
        <v/>
      </c>
      <c r="C603" s="22">
        <f>VoseBernoulli(0.5)</f>
        <v/>
      </c>
      <c r="D603" s="22">
        <f>VoseBernoulli(0.5)</f>
        <v/>
      </c>
      <c r="E603" s="22">
        <f>VoseBernoulli(0.5)</f>
        <v/>
      </c>
      <c r="F603" s="21">
        <f>SUMPRODUCT(B603:D603)</f>
        <v/>
      </c>
      <c r="G603" s="21">
        <f>SUMPRODUCT(B603:D603,C603:E603)</f>
        <v/>
      </c>
      <c r="H603" s="23">
        <f>IF(F603=0,"",G603/F603)</f>
        <v/>
      </c>
    </row>
    <row r="604">
      <c r="A604" s="21" t="n">
        <v>600</v>
      </c>
      <c r="B604" s="22">
        <f>VoseBernoulli(0.5)</f>
        <v/>
      </c>
      <c r="C604" s="22">
        <f>VoseBernoulli(0.5)</f>
        <v/>
      </c>
      <c r="D604" s="22">
        <f>VoseBernoulli(0.5)</f>
        <v/>
      </c>
      <c r="E604" s="22">
        <f>VoseBernoulli(0.5)</f>
        <v/>
      </c>
      <c r="F604" s="21">
        <f>SUMPRODUCT(B604:D604)</f>
        <v/>
      </c>
      <c r="G604" s="21">
        <f>SUMPRODUCT(B604:D604,C604:E604)</f>
        <v/>
      </c>
      <c r="H604" s="23">
        <f>IF(F604=0,"",G604/F604)</f>
        <v/>
      </c>
    </row>
    <row r="605">
      <c r="A605" s="21" t="n">
        <v>601</v>
      </c>
      <c r="B605" s="22">
        <f>VoseBernoulli(0.5)</f>
        <v/>
      </c>
      <c r="C605" s="22">
        <f>VoseBernoulli(0.5)</f>
        <v/>
      </c>
      <c r="D605" s="22">
        <f>VoseBernoulli(0.5)</f>
        <v/>
      </c>
      <c r="E605" s="22">
        <f>VoseBernoulli(0.5)</f>
        <v/>
      </c>
      <c r="F605" s="21">
        <f>SUMPRODUCT(B605:D605)</f>
        <v/>
      </c>
      <c r="G605" s="21">
        <f>SUMPRODUCT(B605:D605,C605:E605)</f>
        <v/>
      </c>
      <c r="H605" s="23">
        <f>IF(F605=0,"",G605/F605)</f>
        <v/>
      </c>
    </row>
    <row r="606">
      <c r="A606" s="21" t="n">
        <v>602</v>
      </c>
      <c r="B606" s="22">
        <f>VoseBernoulli(0.5)</f>
        <v/>
      </c>
      <c r="C606" s="22">
        <f>VoseBernoulli(0.5)</f>
        <v/>
      </c>
      <c r="D606" s="22">
        <f>VoseBernoulli(0.5)</f>
        <v/>
      </c>
      <c r="E606" s="22">
        <f>VoseBernoulli(0.5)</f>
        <v/>
      </c>
      <c r="F606" s="21">
        <f>SUMPRODUCT(B606:D606)</f>
        <v/>
      </c>
      <c r="G606" s="21">
        <f>SUMPRODUCT(B606:D606,C606:E606)</f>
        <v/>
      </c>
      <c r="H606" s="23">
        <f>IF(F606=0,"",G606/F606)</f>
        <v/>
      </c>
    </row>
    <row r="607">
      <c r="A607" s="21" t="n">
        <v>603</v>
      </c>
      <c r="B607" s="22">
        <f>VoseBernoulli(0.5)</f>
        <v/>
      </c>
      <c r="C607" s="22">
        <f>VoseBernoulli(0.5)</f>
        <v/>
      </c>
      <c r="D607" s="22">
        <f>VoseBernoulli(0.5)</f>
        <v/>
      </c>
      <c r="E607" s="22">
        <f>VoseBernoulli(0.5)</f>
        <v/>
      </c>
      <c r="F607" s="21">
        <f>SUMPRODUCT(B607:D607)</f>
        <v/>
      </c>
      <c r="G607" s="21">
        <f>SUMPRODUCT(B607:D607,C607:E607)</f>
        <v/>
      </c>
      <c r="H607" s="23">
        <f>IF(F607=0,"",G607/F607)</f>
        <v/>
      </c>
    </row>
    <row r="608">
      <c r="A608" s="21" t="n">
        <v>604</v>
      </c>
      <c r="B608" s="22">
        <f>VoseBernoulli(0.5)</f>
        <v/>
      </c>
      <c r="C608" s="22">
        <f>VoseBernoulli(0.5)</f>
        <v/>
      </c>
      <c r="D608" s="22">
        <f>VoseBernoulli(0.5)</f>
        <v/>
      </c>
      <c r="E608" s="22">
        <f>VoseBernoulli(0.5)</f>
        <v/>
      </c>
      <c r="F608" s="21">
        <f>SUMPRODUCT(B608:D608)</f>
        <v/>
      </c>
      <c r="G608" s="21">
        <f>SUMPRODUCT(B608:D608,C608:E608)</f>
        <v/>
      </c>
      <c r="H608" s="23">
        <f>IF(F608=0,"",G608/F608)</f>
        <v/>
      </c>
    </row>
    <row r="609">
      <c r="A609" s="21" t="n">
        <v>605</v>
      </c>
      <c r="B609" s="22">
        <f>VoseBernoulli(0.5)</f>
        <v/>
      </c>
      <c r="C609" s="22">
        <f>VoseBernoulli(0.5)</f>
        <v/>
      </c>
      <c r="D609" s="22">
        <f>VoseBernoulli(0.5)</f>
        <v/>
      </c>
      <c r="E609" s="22">
        <f>VoseBernoulli(0.5)</f>
        <v/>
      </c>
      <c r="F609" s="21">
        <f>SUMPRODUCT(B609:D609)</f>
        <v/>
      </c>
      <c r="G609" s="21">
        <f>SUMPRODUCT(B609:D609,C609:E609)</f>
        <v/>
      </c>
      <c r="H609" s="23">
        <f>IF(F609=0,"",G609/F609)</f>
        <v/>
      </c>
    </row>
    <row r="610">
      <c r="A610" s="21" t="n">
        <v>606</v>
      </c>
      <c r="B610" s="22">
        <f>VoseBernoulli(0.5)</f>
        <v/>
      </c>
      <c r="C610" s="22">
        <f>VoseBernoulli(0.5)</f>
        <v/>
      </c>
      <c r="D610" s="22">
        <f>VoseBernoulli(0.5)</f>
        <v/>
      </c>
      <c r="E610" s="22">
        <f>VoseBernoulli(0.5)</f>
        <v/>
      </c>
      <c r="F610" s="21">
        <f>SUMPRODUCT(B610:D610)</f>
        <v/>
      </c>
      <c r="G610" s="21">
        <f>SUMPRODUCT(B610:D610,C610:E610)</f>
        <v/>
      </c>
      <c r="H610" s="23">
        <f>IF(F610=0,"",G610/F610)</f>
        <v/>
      </c>
    </row>
    <row r="611">
      <c r="A611" s="21" t="n">
        <v>607</v>
      </c>
      <c r="B611" s="22">
        <f>VoseBernoulli(0.5)</f>
        <v/>
      </c>
      <c r="C611" s="22">
        <f>VoseBernoulli(0.5)</f>
        <v/>
      </c>
      <c r="D611" s="22">
        <f>VoseBernoulli(0.5)</f>
        <v/>
      </c>
      <c r="E611" s="22">
        <f>VoseBernoulli(0.5)</f>
        <v/>
      </c>
      <c r="F611" s="21">
        <f>SUMPRODUCT(B611:D611)</f>
        <v/>
      </c>
      <c r="G611" s="21">
        <f>SUMPRODUCT(B611:D611,C611:E611)</f>
        <v/>
      </c>
      <c r="H611" s="23">
        <f>IF(F611=0,"",G611/F611)</f>
        <v/>
      </c>
    </row>
    <row r="612">
      <c r="A612" s="21" t="n">
        <v>608</v>
      </c>
      <c r="B612" s="22">
        <f>VoseBernoulli(0.5)</f>
        <v/>
      </c>
      <c r="C612" s="22">
        <f>VoseBernoulli(0.5)</f>
        <v/>
      </c>
      <c r="D612" s="22">
        <f>VoseBernoulli(0.5)</f>
        <v/>
      </c>
      <c r="E612" s="22">
        <f>VoseBernoulli(0.5)</f>
        <v/>
      </c>
      <c r="F612" s="21">
        <f>SUMPRODUCT(B612:D612)</f>
        <v/>
      </c>
      <c r="G612" s="21">
        <f>SUMPRODUCT(B612:D612,C612:E612)</f>
        <v/>
      </c>
      <c r="H612" s="23">
        <f>IF(F612=0,"",G612/F612)</f>
        <v/>
      </c>
    </row>
    <row r="613">
      <c r="A613" s="21" t="n">
        <v>609</v>
      </c>
      <c r="B613" s="22">
        <f>VoseBernoulli(0.5)</f>
        <v/>
      </c>
      <c r="C613" s="22">
        <f>VoseBernoulli(0.5)</f>
        <v/>
      </c>
      <c r="D613" s="22">
        <f>VoseBernoulli(0.5)</f>
        <v/>
      </c>
      <c r="E613" s="22">
        <f>VoseBernoulli(0.5)</f>
        <v/>
      </c>
      <c r="F613" s="21">
        <f>SUMPRODUCT(B613:D613)</f>
        <v/>
      </c>
      <c r="G613" s="21">
        <f>SUMPRODUCT(B613:D613,C613:E613)</f>
        <v/>
      </c>
      <c r="H613" s="23">
        <f>IF(F613=0,"",G613/F613)</f>
        <v/>
      </c>
    </row>
    <row r="614">
      <c r="A614" s="21" t="n">
        <v>610</v>
      </c>
      <c r="B614" s="22">
        <f>VoseBernoulli(0.5)</f>
        <v/>
      </c>
      <c r="C614" s="22">
        <f>VoseBernoulli(0.5)</f>
        <v/>
      </c>
      <c r="D614" s="22">
        <f>VoseBernoulli(0.5)</f>
        <v/>
      </c>
      <c r="E614" s="22">
        <f>VoseBernoulli(0.5)</f>
        <v/>
      </c>
      <c r="F614" s="21">
        <f>SUMPRODUCT(B614:D614)</f>
        <v/>
      </c>
      <c r="G614" s="21">
        <f>SUMPRODUCT(B614:D614,C614:E614)</f>
        <v/>
      </c>
      <c r="H614" s="23">
        <f>IF(F614=0,"",G614/F614)</f>
        <v/>
      </c>
    </row>
    <row r="615">
      <c r="A615" s="21" t="n">
        <v>611</v>
      </c>
      <c r="B615" s="22">
        <f>VoseBernoulli(0.5)</f>
        <v/>
      </c>
      <c r="C615" s="22">
        <f>VoseBernoulli(0.5)</f>
        <v/>
      </c>
      <c r="D615" s="22">
        <f>VoseBernoulli(0.5)</f>
        <v/>
      </c>
      <c r="E615" s="22">
        <f>VoseBernoulli(0.5)</f>
        <v/>
      </c>
      <c r="F615" s="21">
        <f>SUMPRODUCT(B615:D615)</f>
        <v/>
      </c>
      <c r="G615" s="21">
        <f>SUMPRODUCT(B615:D615,C615:E615)</f>
        <v/>
      </c>
      <c r="H615" s="23">
        <f>IF(F615=0,"",G615/F615)</f>
        <v/>
      </c>
    </row>
    <row r="616">
      <c r="A616" s="21" t="n">
        <v>612</v>
      </c>
      <c r="B616" s="22">
        <f>VoseBernoulli(0.5)</f>
        <v/>
      </c>
      <c r="C616" s="22">
        <f>VoseBernoulli(0.5)</f>
        <v/>
      </c>
      <c r="D616" s="22">
        <f>VoseBernoulli(0.5)</f>
        <v/>
      </c>
      <c r="E616" s="22">
        <f>VoseBernoulli(0.5)</f>
        <v/>
      </c>
      <c r="F616" s="21">
        <f>SUMPRODUCT(B616:D616)</f>
        <v/>
      </c>
      <c r="G616" s="21">
        <f>SUMPRODUCT(B616:D616,C616:E616)</f>
        <v/>
      </c>
      <c r="H616" s="23">
        <f>IF(F616=0,"",G616/F616)</f>
        <v/>
      </c>
    </row>
    <row r="617">
      <c r="A617" s="21" t="n">
        <v>613</v>
      </c>
      <c r="B617" s="22">
        <f>VoseBernoulli(0.5)</f>
        <v/>
      </c>
      <c r="C617" s="22">
        <f>VoseBernoulli(0.5)</f>
        <v/>
      </c>
      <c r="D617" s="22">
        <f>VoseBernoulli(0.5)</f>
        <v/>
      </c>
      <c r="E617" s="22">
        <f>VoseBernoulli(0.5)</f>
        <v/>
      </c>
      <c r="F617" s="21">
        <f>SUMPRODUCT(B617:D617)</f>
        <v/>
      </c>
      <c r="G617" s="21">
        <f>SUMPRODUCT(B617:D617,C617:E617)</f>
        <v/>
      </c>
      <c r="H617" s="23">
        <f>IF(F617=0,"",G617/F617)</f>
        <v/>
      </c>
    </row>
    <row r="618">
      <c r="A618" s="21" t="n">
        <v>614</v>
      </c>
      <c r="B618" s="22">
        <f>VoseBernoulli(0.5)</f>
        <v/>
      </c>
      <c r="C618" s="22">
        <f>VoseBernoulli(0.5)</f>
        <v/>
      </c>
      <c r="D618" s="22">
        <f>VoseBernoulli(0.5)</f>
        <v/>
      </c>
      <c r="E618" s="22">
        <f>VoseBernoulli(0.5)</f>
        <v/>
      </c>
      <c r="F618" s="21">
        <f>SUMPRODUCT(B618:D618)</f>
        <v/>
      </c>
      <c r="G618" s="21">
        <f>SUMPRODUCT(B618:D618,C618:E618)</f>
        <v/>
      </c>
      <c r="H618" s="23">
        <f>IF(F618=0,"",G618/F618)</f>
        <v/>
      </c>
    </row>
    <row r="619">
      <c r="A619" s="21" t="n">
        <v>615</v>
      </c>
      <c r="B619" s="22">
        <f>VoseBernoulli(0.5)</f>
        <v/>
      </c>
      <c r="C619" s="22">
        <f>VoseBernoulli(0.5)</f>
        <v/>
      </c>
      <c r="D619" s="22">
        <f>VoseBernoulli(0.5)</f>
        <v/>
      </c>
      <c r="E619" s="22">
        <f>VoseBernoulli(0.5)</f>
        <v/>
      </c>
      <c r="F619" s="21">
        <f>SUMPRODUCT(B619:D619)</f>
        <v/>
      </c>
      <c r="G619" s="21">
        <f>SUMPRODUCT(B619:D619,C619:E619)</f>
        <v/>
      </c>
      <c r="H619" s="23">
        <f>IF(F619=0,"",G619/F619)</f>
        <v/>
      </c>
    </row>
    <row r="620">
      <c r="A620" s="21" t="n">
        <v>616</v>
      </c>
      <c r="B620" s="22">
        <f>VoseBernoulli(0.5)</f>
        <v/>
      </c>
      <c r="C620" s="22">
        <f>VoseBernoulli(0.5)</f>
        <v/>
      </c>
      <c r="D620" s="22">
        <f>VoseBernoulli(0.5)</f>
        <v/>
      </c>
      <c r="E620" s="22">
        <f>VoseBernoulli(0.5)</f>
        <v/>
      </c>
      <c r="F620" s="21">
        <f>SUMPRODUCT(B620:D620)</f>
        <v/>
      </c>
      <c r="G620" s="21">
        <f>SUMPRODUCT(B620:D620,C620:E620)</f>
        <v/>
      </c>
      <c r="H620" s="23">
        <f>IF(F620=0,"",G620/F620)</f>
        <v/>
      </c>
    </row>
    <row r="621">
      <c r="A621" s="21" t="n">
        <v>617</v>
      </c>
      <c r="B621" s="22">
        <f>VoseBernoulli(0.5)</f>
        <v/>
      </c>
      <c r="C621" s="22">
        <f>VoseBernoulli(0.5)</f>
        <v/>
      </c>
      <c r="D621" s="22">
        <f>VoseBernoulli(0.5)</f>
        <v/>
      </c>
      <c r="E621" s="22">
        <f>VoseBernoulli(0.5)</f>
        <v/>
      </c>
      <c r="F621" s="21">
        <f>SUMPRODUCT(B621:D621)</f>
        <v/>
      </c>
      <c r="G621" s="21">
        <f>SUMPRODUCT(B621:D621,C621:E621)</f>
        <v/>
      </c>
      <c r="H621" s="23">
        <f>IF(F621=0,"",G621/F621)</f>
        <v/>
      </c>
    </row>
    <row r="622">
      <c r="A622" s="21" t="n">
        <v>618</v>
      </c>
      <c r="B622" s="22">
        <f>VoseBernoulli(0.5)</f>
        <v/>
      </c>
      <c r="C622" s="22">
        <f>VoseBernoulli(0.5)</f>
        <v/>
      </c>
      <c r="D622" s="22">
        <f>VoseBernoulli(0.5)</f>
        <v/>
      </c>
      <c r="E622" s="22">
        <f>VoseBernoulli(0.5)</f>
        <v/>
      </c>
      <c r="F622" s="21">
        <f>SUMPRODUCT(B622:D622)</f>
        <v/>
      </c>
      <c r="G622" s="21">
        <f>SUMPRODUCT(B622:D622,C622:E622)</f>
        <v/>
      </c>
      <c r="H622" s="23">
        <f>IF(F622=0,"",G622/F622)</f>
        <v/>
      </c>
    </row>
    <row r="623">
      <c r="A623" s="21" t="n">
        <v>619</v>
      </c>
      <c r="B623" s="22">
        <f>VoseBernoulli(0.5)</f>
        <v/>
      </c>
      <c r="C623" s="22">
        <f>VoseBernoulli(0.5)</f>
        <v/>
      </c>
      <c r="D623" s="22">
        <f>VoseBernoulli(0.5)</f>
        <v/>
      </c>
      <c r="E623" s="22">
        <f>VoseBernoulli(0.5)</f>
        <v/>
      </c>
      <c r="F623" s="21">
        <f>SUMPRODUCT(B623:D623)</f>
        <v/>
      </c>
      <c r="G623" s="21">
        <f>SUMPRODUCT(B623:D623,C623:E623)</f>
        <v/>
      </c>
      <c r="H623" s="23">
        <f>IF(F623=0,"",G623/F623)</f>
        <v/>
      </c>
    </row>
    <row r="624">
      <c r="A624" s="21" t="n">
        <v>620</v>
      </c>
      <c r="B624" s="22">
        <f>VoseBernoulli(0.5)</f>
        <v/>
      </c>
      <c r="C624" s="22">
        <f>VoseBernoulli(0.5)</f>
        <v/>
      </c>
      <c r="D624" s="22">
        <f>VoseBernoulli(0.5)</f>
        <v/>
      </c>
      <c r="E624" s="22">
        <f>VoseBernoulli(0.5)</f>
        <v/>
      </c>
      <c r="F624" s="21">
        <f>SUMPRODUCT(B624:D624)</f>
        <v/>
      </c>
      <c r="G624" s="21">
        <f>SUMPRODUCT(B624:D624,C624:E624)</f>
        <v/>
      </c>
      <c r="H624" s="23">
        <f>IF(F624=0,"",G624/F624)</f>
        <v/>
      </c>
    </row>
    <row r="625">
      <c r="A625" s="21" t="n">
        <v>621</v>
      </c>
      <c r="B625" s="22">
        <f>VoseBernoulli(0.5)</f>
        <v/>
      </c>
      <c r="C625" s="22">
        <f>VoseBernoulli(0.5)</f>
        <v/>
      </c>
      <c r="D625" s="22">
        <f>VoseBernoulli(0.5)</f>
        <v/>
      </c>
      <c r="E625" s="22">
        <f>VoseBernoulli(0.5)</f>
        <v/>
      </c>
      <c r="F625" s="21">
        <f>SUMPRODUCT(B625:D625)</f>
        <v/>
      </c>
      <c r="G625" s="21">
        <f>SUMPRODUCT(B625:D625,C625:E625)</f>
        <v/>
      </c>
      <c r="H625" s="23">
        <f>IF(F625=0,"",G625/F625)</f>
        <v/>
      </c>
    </row>
    <row r="626">
      <c r="A626" s="21" t="n">
        <v>622</v>
      </c>
      <c r="B626" s="22">
        <f>VoseBernoulli(0.5)</f>
        <v/>
      </c>
      <c r="C626" s="22">
        <f>VoseBernoulli(0.5)</f>
        <v/>
      </c>
      <c r="D626" s="22">
        <f>VoseBernoulli(0.5)</f>
        <v/>
      </c>
      <c r="E626" s="22">
        <f>VoseBernoulli(0.5)</f>
        <v/>
      </c>
      <c r="F626" s="21">
        <f>SUMPRODUCT(B626:D626)</f>
        <v/>
      </c>
      <c r="G626" s="21">
        <f>SUMPRODUCT(B626:D626,C626:E626)</f>
        <v/>
      </c>
      <c r="H626" s="23">
        <f>IF(F626=0,"",G626/F626)</f>
        <v/>
      </c>
    </row>
    <row r="627">
      <c r="A627" s="21" t="n">
        <v>623</v>
      </c>
      <c r="B627" s="22">
        <f>VoseBernoulli(0.5)</f>
        <v/>
      </c>
      <c r="C627" s="22">
        <f>VoseBernoulli(0.5)</f>
        <v/>
      </c>
      <c r="D627" s="22">
        <f>VoseBernoulli(0.5)</f>
        <v/>
      </c>
      <c r="E627" s="22">
        <f>VoseBernoulli(0.5)</f>
        <v/>
      </c>
      <c r="F627" s="21">
        <f>SUMPRODUCT(B627:D627)</f>
        <v/>
      </c>
      <c r="G627" s="21">
        <f>SUMPRODUCT(B627:D627,C627:E627)</f>
        <v/>
      </c>
      <c r="H627" s="23">
        <f>IF(F627=0,"",G627/F627)</f>
        <v/>
      </c>
    </row>
    <row r="628">
      <c r="A628" s="21" t="n">
        <v>624</v>
      </c>
      <c r="B628" s="22">
        <f>VoseBernoulli(0.5)</f>
        <v/>
      </c>
      <c r="C628" s="22">
        <f>VoseBernoulli(0.5)</f>
        <v/>
      </c>
      <c r="D628" s="22">
        <f>VoseBernoulli(0.5)</f>
        <v/>
      </c>
      <c r="E628" s="22">
        <f>VoseBernoulli(0.5)</f>
        <v/>
      </c>
      <c r="F628" s="21">
        <f>SUMPRODUCT(B628:D628)</f>
        <v/>
      </c>
      <c r="G628" s="21">
        <f>SUMPRODUCT(B628:D628,C628:E628)</f>
        <v/>
      </c>
      <c r="H628" s="23">
        <f>IF(F628=0,"",G628/F628)</f>
        <v/>
      </c>
    </row>
    <row r="629">
      <c r="A629" s="21" t="n">
        <v>625</v>
      </c>
      <c r="B629" s="22">
        <f>VoseBernoulli(0.5)</f>
        <v/>
      </c>
      <c r="C629" s="22">
        <f>VoseBernoulli(0.5)</f>
        <v/>
      </c>
      <c r="D629" s="22">
        <f>VoseBernoulli(0.5)</f>
        <v/>
      </c>
      <c r="E629" s="22">
        <f>VoseBernoulli(0.5)</f>
        <v/>
      </c>
      <c r="F629" s="21">
        <f>SUMPRODUCT(B629:D629)</f>
        <v/>
      </c>
      <c r="G629" s="21">
        <f>SUMPRODUCT(B629:D629,C629:E629)</f>
        <v/>
      </c>
      <c r="H629" s="23">
        <f>IF(F629=0,"",G629/F629)</f>
        <v/>
      </c>
    </row>
    <row r="630">
      <c r="A630" s="21" t="n">
        <v>626</v>
      </c>
      <c r="B630" s="22">
        <f>VoseBernoulli(0.5)</f>
        <v/>
      </c>
      <c r="C630" s="22">
        <f>VoseBernoulli(0.5)</f>
        <v/>
      </c>
      <c r="D630" s="22">
        <f>VoseBernoulli(0.5)</f>
        <v/>
      </c>
      <c r="E630" s="22">
        <f>VoseBernoulli(0.5)</f>
        <v/>
      </c>
      <c r="F630" s="21">
        <f>SUMPRODUCT(B630:D630)</f>
        <v/>
      </c>
      <c r="G630" s="21">
        <f>SUMPRODUCT(B630:D630,C630:E630)</f>
        <v/>
      </c>
      <c r="H630" s="23">
        <f>IF(F630=0,"",G630/F630)</f>
        <v/>
      </c>
    </row>
    <row r="631">
      <c r="A631" s="21" t="n">
        <v>627</v>
      </c>
      <c r="B631" s="22">
        <f>VoseBernoulli(0.5)</f>
        <v/>
      </c>
      <c r="C631" s="22">
        <f>VoseBernoulli(0.5)</f>
        <v/>
      </c>
      <c r="D631" s="22">
        <f>VoseBernoulli(0.5)</f>
        <v/>
      </c>
      <c r="E631" s="22">
        <f>VoseBernoulli(0.5)</f>
        <v/>
      </c>
      <c r="F631" s="21">
        <f>SUMPRODUCT(B631:D631)</f>
        <v/>
      </c>
      <c r="G631" s="21">
        <f>SUMPRODUCT(B631:D631,C631:E631)</f>
        <v/>
      </c>
      <c r="H631" s="23">
        <f>IF(F631=0,"",G631/F631)</f>
        <v/>
      </c>
    </row>
    <row r="632">
      <c r="A632" s="21" t="n">
        <v>628</v>
      </c>
      <c r="B632" s="22">
        <f>VoseBernoulli(0.5)</f>
        <v/>
      </c>
      <c r="C632" s="22">
        <f>VoseBernoulli(0.5)</f>
        <v/>
      </c>
      <c r="D632" s="22">
        <f>VoseBernoulli(0.5)</f>
        <v/>
      </c>
      <c r="E632" s="22">
        <f>VoseBernoulli(0.5)</f>
        <v/>
      </c>
      <c r="F632" s="21">
        <f>SUMPRODUCT(B632:D632)</f>
        <v/>
      </c>
      <c r="G632" s="21">
        <f>SUMPRODUCT(B632:D632,C632:E632)</f>
        <v/>
      </c>
      <c r="H632" s="23">
        <f>IF(F632=0,"",G632/F632)</f>
        <v/>
      </c>
    </row>
    <row r="633">
      <c r="A633" s="21" t="n">
        <v>629</v>
      </c>
      <c r="B633" s="22">
        <f>VoseBernoulli(0.5)</f>
        <v/>
      </c>
      <c r="C633" s="22">
        <f>VoseBernoulli(0.5)</f>
        <v/>
      </c>
      <c r="D633" s="22">
        <f>VoseBernoulli(0.5)</f>
        <v/>
      </c>
      <c r="E633" s="22">
        <f>VoseBernoulli(0.5)</f>
        <v/>
      </c>
      <c r="F633" s="21">
        <f>SUMPRODUCT(B633:D633)</f>
        <v/>
      </c>
      <c r="G633" s="21">
        <f>SUMPRODUCT(B633:D633,C633:E633)</f>
        <v/>
      </c>
      <c r="H633" s="23">
        <f>IF(F633=0,"",G633/F633)</f>
        <v/>
      </c>
    </row>
    <row r="634">
      <c r="A634" s="21" t="n">
        <v>630</v>
      </c>
      <c r="B634" s="22">
        <f>VoseBernoulli(0.5)</f>
        <v/>
      </c>
      <c r="C634" s="22">
        <f>VoseBernoulli(0.5)</f>
        <v/>
      </c>
      <c r="D634" s="22">
        <f>VoseBernoulli(0.5)</f>
        <v/>
      </c>
      <c r="E634" s="22">
        <f>VoseBernoulli(0.5)</f>
        <v/>
      </c>
      <c r="F634" s="21">
        <f>SUMPRODUCT(B634:D634)</f>
        <v/>
      </c>
      <c r="G634" s="21">
        <f>SUMPRODUCT(B634:D634,C634:E634)</f>
        <v/>
      </c>
      <c r="H634" s="23">
        <f>IF(F634=0,"",G634/F634)</f>
        <v/>
      </c>
    </row>
    <row r="635">
      <c r="A635" s="21" t="n">
        <v>631</v>
      </c>
      <c r="B635" s="22">
        <f>VoseBernoulli(0.5)</f>
        <v/>
      </c>
      <c r="C635" s="22">
        <f>VoseBernoulli(0.5)</f>
        <v/>
      </c>
      <c r="D635" s="22">
        <f>VoseBernoulli(0.5)</f>
        <v/>
      </c>
      <c r="E635" s="22">
        <f>VoseBernoulli(0.5)</f>
        <v/>
      </c>
      <c r="F635" s="21">
        <f>SUMPRODUCT(B635:D635)</f>
        <v/>
      </c>
      <c r="G635" s="21">
        <f>SUMPRODUCT(B635:D635,C635:E635)</f>
        <v/>
      </c>
      <c r="H635" s="23">
        <f>IF(F635=0,"",G635/F635)</f>
        <v/>
      </c>
    </row>
    <row r="636">
      <c r="A636" s="21" t="n">
        <v>632</v>
      </c>
      <c r="B636" s="22">
        <f>VoseBernoulli(0.5)</f>
        <v/>
      </c>
      <c r="C636" s="22">
        <f>VoseBernoulli(0.5)</f>
        <v/>
      </c>
      <c r="D636" s="22">
        <f>VoseBernoulli(0.5)</f>
        <v/>
      </c>
      <c r="E636" s="22">
        <f>VoseBernoulli(0.5)</f>
        <v/>
      </c>
      <c r="F636" s="21">
        <f>SUMPRODUCT(B636:D636)</f>
        <v/>
      </c>
      <c r="G636" s="21">
        <f>SUMPRODUCT(B636:D636,C636:E636)</f>
        <v/>
      </c>
      <c r="H636" s="23">
        <f>IF(F636=0,"",G636/F636)</f>
        <v/>
      </c>
    </row>
    <row r="637">
      <c r="A637" s="21" t="n">
        <v>633</v>
      </c>
      <c r="B637" s="22">
        <f>VoseBernoulli(0.5)</f>
        <v/>
      </c>
      <c r="C637" s="22">
        <f>VoseBernoulli(0.5)</f>
        <v/>
      </c>
      <c r="D637" s="22">
        <f>VoseBernoulli(0.5)</f>
        <v/>
      </c>
      <c r="E637" s="22">
        <f>VoseBernoulli(0.5)</f>
        <v/>
      </c>
      <c r="F637" s="21">
        <f>SUMPRODUCT(B637:D637)</f>
        <v/>
      </c>
      <c r="G637" s="21">
        <f>SUMPRODUCT(B637:D637,C637:E637)</f>
        <v/>
      </c>
      <c r="H637" s="23">
        <f>IF(F637=0,"",G637/F637)</f>
        <v/>
      </c>
    </row>
    <row r="638">
      <c r="A638" s="21" t="n">
        <v>634</v>
      </c>
      <c r="B638" s="22">
        <f>VoseBernoulli(0.5)</f>
        <v/>
      </c>
      <c r="C638" s="22">
        <f>VoseBernoulli(0.5)</f>
        <v/>
      </c>
      <c r="D638" s="22">
        <f>VoseBernoulli(0.5)</f>
        <v/>
      </c>
      <c r="E638" s="22">
        <f>VoseBernoulli(0.5)</f>
        <v/>
      </c>
      <c r="F638" s="21">
        <f>SUMPRODUCT(B638:D638)</f>
        <v/>
      </c>
      <c r="G638" s="21">
        <f>SUMPRODUCT(B638:D638,C638:E638)</f>
        <v/>
      </c>
      <c r="H638" s="23">
        <f>IF(F638=0,"",G638/F638)</f>
        <v/>
      </c>
    </row>
    <row r="639">
      <c r="A639" s="21" t="n">
        <v>635</v>
      </c>
      <c r="B639" s="22">
        <f>VoseBernoulli(0.5)</f>
        <v/>
      </c>
      <c r="C639" s="22">
        <f>VoseBernoulli(0.5)</f>
        <v/>
      </c>
      <c r="D639" s="22">
        <f>VoseBernoulli(0.5)</f>
        <v/>
      </c>
      <c r="E639" s="22">
        <f>VoseBernoulli(0.5)</f>
        <v/>
      </c>
      <c r="F639" s="21">
        <f>SUMPRODUCT(B639:D639)</f>
        <v/>
      </c>
      <c r="G639" s="21">
        <f>SUMPRODUCT(B639:D639,C639:E639)</f>
        <v/>
      </c>
      <c r="H639" s="23">
        <f>IF(F639=0,"",G639/F639)</f>
        <v/>
      </c>
    </row>
    <row r="640">
      <c r="A640" s="21" t="n">
        <v>636</v>
      </c>
      <c r="B640" s="22">
        <f>VoseBernoulli(0.5)</f>
        <v/>
      </c>
      <c r="C640" s="22">
        <f>VoseBernoulli(0.5)</f>
        <v/>
      </c>
      <c r="D640" s="22">
        <f>VoseBernoulli(0.5)</f>
        <v/>
      </c>
      <c r="E640" s="22">
        <f>VoseBernoulli(0.5)</f>
        <v/>
      </c>
      <c r="F640" s="21">
        <f>SUMPRODUCT(B640:D640)</f>
        <v/>
      </c>
      <c r="G640" s="21">
        <f>SUMPRODUCT(B640:D640,C640:E640)</f>
        <v/>
      </c>
      <c r="H640" s="23">
        <f>IF(F640=0,"",G640/F640)</f>
        <v/>
      </c>
    </row>
    <row r="641">
      <c r="A641" s="21" t="n">
        <v>637</v>
      </c>
      <c r="B641" s="22">
        <f>VoseBernoulli(0.5)</f>
        <v/>
      </c>
      <c r="C641" s="22">
        <f>VoseBernoulli(0.5)</f>
        <v/>
      </c>
      <c r="D641" s="22">
        <f>VoseBernoulli(0.5)</f>
        <v/>
      </c>
      <c r="E641" s="22">
        <f>VoseBernoulli(0.5)</f>
        <v/>
      </c>
      <c r="F641" s="21">
        <f>SUMPRODUCT(B641:D641)</f>
        <v/>
      </c>
      <c r="G641" s="21">
        <f>SUMPRODUCT(B641:D641,C641:E641)</f>
        <v/>
      </c>
      <c r="H641" s="23">
        <f>IF(F641=0,"",G641/F641)</f>
        <v/>
      </c>
    </row>
    <row r="642">
      <c r="A642" s="21" t="n">
        <v>638</v>
      </c>
      <c r="B642" s="22">
        <f>VoseBernoulli(0.5)</f>
        <v/>
      </c>
      <c r="C642" s="22">
        <f>VoseBernoulli(0.5)</f>
        <v/>
      </c>
      <c r="D642" s="22">
        <f>VoseBernoulli(0.5)</f>
        <v/>
      </c>
      <c r="E642" s="22">
        <f>VoseBernoulli(0.5)</f>
        <v/>
      </c>
      <c r="F642" s="21">
        <f>SUMPRODUCT(B642:D642)</f>
        <v/>
      </c>
      <c r="G642" s="21">
        <f>SUMPRODUCT(B642:D642,C642:E642)</f>
        <v/>
      </c>
      <c r="H642" s="23">
        <f>IF(F642=0,"",G642/F642)</f>
        <v/>
      </c>
    </row>
    <row r="643">
      <c r="A643" s="21" t="n">
        <v>639</v>
      </c>
      <c r="B643" s="22">
        <f>VoseBernoulli(0.5)</f>
        <v/>
      </c>
      <c r="C643" s="22">
        <f>VoseBernoulli(0.5)</f>
        <v/>
      </c>
      <c r="D643" s="22">
        <f>VoseBernoulli(0.5)</f>
        <v/>
      </c>
      <c r="E643" s="22">
        <f>VoseBernoulli(0.5)</f>
        <v/>
      </c>
      <c r="F643" s="21">
        <f>SUMPRODUCT(B643:D643)</f>
        <v/>
      </c>
      <c r="G643" s="21">
        <f>SUMPRODUCT(B643:D643,C643:E643)</f>
        <v/>
      </c>
      <c r="H643" s="23">
        <f>IF(F643=0,"",G643/F643)</f>
        <v/>
      </c>
    </row>
    <row r="644">
      <c r="A644" s="21" t="n">
        <v>640</v>
      </c>
      <c r="B644" s="22">
        <f>VoseBernoulli(0.5)</f>
        <v/>
      </c>
      <c r="C644" s="22">
        <f>VoseBernoulli(0.5)</f>
        <v/>
      </c>
      <c r="D644" s="22">
        <f>VoseBernoulli(0.5)</f>
        <v/>
      </c>
      <c r="E644" s="22">
        <f>VoseBernoulli(0.5)</f>
        <v/>
      </c>
      <c r="F644" s="21">
        <f>SUMPRODUCT(B644:D644)</f>
        <v/>
      </c>
      <c r="G644" s="21">
        <f>SUMPRODUCT(B644:D644,C644:E644)</f>
        <v/>
      </c>
      <c r="H644" s="23">
        <f>IF(F644=0,"",G644/F644)</f>
        <v/>
      </c>
    </row>
    <row r="645">
      <c r="A645" s="21" t="n">
        <v>641</v>
      </c>
      <c r="B645" s="22">
        <f>VoseBernoulli(0.5)</f>
        <v/>
      </c>
      <c r="C645" s="22">
        <f>VoseBernoulli(0.5)</f>
        <v/>
      </c>
      <c r="D645" s="22">
        <f>VoseBernoulli(0.5)</f>
        <v/>
      </c>
      <c r="E645" s="22">
        <f>VoseBernoulli(0.5)</f>
        <v/>
      </c>
      <c r="F645" s="21">
        <f>SUMPRODUCT(B645:D645)</f>
        <v/>
      </c>
      <c r="G645" s="21">
        <f>SUMPRODUCT(B645:D645,C645:E645)</f>
        <v/>
      </c>
      <c r="H645" s="23">
        <f>IF(F645=0,"",G645/F645)</f>
        <v/>
      </c>
    </row>
    <row r="646">
      <c r="A646" s="21" t="n">
        <v>642</v>
      </c>
      <c r="B646" s="22">
        <f>VoseBernoulli(0.5)</f>
        <v/>
      </c>
      <c r="C646" s="22">
        <f>VoseBernoulli(0.5)</f>
        <v/>
      </c>
      <c r="D646" s="22">
        <f>VoseBernoulli(0.5)</f>
        <v/>
      </c>
      <c r="E646" s="22">
        <f>VoseBernoulli(0.5)</f>
        <v/>
      </c>
      <c r="F646" s="21">
        <f>SUMPRODUCT(B646:D646)</f>
        <v/>
      </c>
      <c r="G646" s="21">
        <f>SUMPRODUCT(B646:D646,C646:E646)</f>
        <v/>
      </c>
      <c r="H646" s="23">
        <f>IF(F646=0,"",G646/F646)</f>
        <v/>
      </c>
    </row>
    <row r="647">
      <c r="A647" s="21" t="n">
        <v>643</v>
      </c>
      <c r="B647" s="22">
        <f>VoseBernoulli(0.5)</f>
        <v/>
      </c>
      <c r="C647" s="22">
        <f>VoseBernoulli(0.5)</f>
        <v/>
      </c>
      <c r="D647" s="22">
        <f>VoseBernoulli(0.5)</f>
        <v/>
      </c>
      <c r="E647" s="22">
        <f>VoseBernoulli(0.5)</f>
        <v/>
      </c>
      <c r="F647" s="21">
        <f>SUMPRODUCT(B647:D647)</f>
        <v/>
      </c>
      <c r="G647" s="21">
        <f>SUMPRODUCT(B647:D647,C647:E647)</f>
        <v/>
      </c>
      <c r="H647" s="23">
        <f>IF(F647=0,"",G647/F647)</f>
        <v/>
      </c>
    </row>
    <row r="648">
      <c r="A648" s="21" t="n">
        <v>644</v>
      </c>
      <c r="B648" s="22">
        <f>VoseBernoulli(0.5)</f>
        <v/>
      </c>
      <c r="C648" s="22">
        <f>VoseBernoulli(0.5)</f>
        <v/>
      </c>
      <c r="D648" s="22">
        <f>VoseBernoulli(0.5)</f>
        <v/>
      </c>
      <c r="E648" s="22">
        <f>VoseBernoulli(0.5)</f>
        <v/>
      </c>
      <c r="F648" s="21">
        <f>SUMPRODUCT(B648:D648)</f>
        <v/>
      </c>
      <c r="G648" s="21">
        <f>SUMPRODUCT(B648:D648,C648:E648)</f>
        <v/>
      </c>
      <c r="H648" s="23">
        <f>IF(F648=0,"",G648/F648)</f>
        <v/>
      </c>
    </row>
    <row r="649">
      <c r="A649" s="21" t="n">
        <v>645</v>
      </c>
      <c r="B649" s="22">
        <f>VoseBernoulli(0.5)</f>
        <v/>
      </c>
      <c r="C649" s="22">
        <f>VoseBernoulli(0.5)</f>
        <v/>
      </c>
      <c r="D649" s="22">
        <f>VoseBernoulli(0.5)</f>
        <v/>
      </c>
      <c r="E649" s="22">
        <f>VoseBernoulli(0.5)</f>
        <v/>
      </c>
      <c r="F649" s="21">
        <f>SUMPRODUCT(B649:D649)</f>
        <v/>
      </c>
      <c r="G649" s="21">
        <f>SUMPRODUCT(B649:D649,C649:E649)</f>
        <v/>
      </c>
      <c r="H649" s="23">
        <f>IF(F649=0,"",G649/F649)</f>
        <v/>
      </c>
    </row>
    <row r="650">
      <c r="A650" s="21" t="n">
        <v>646</v>
      </c>
      <c r="B650" s="22">
        <f>VoseBernoulli(0.5)</f>
        <v/>
      </c>
      <c r="C650" s="22">
        <f>VoseBernoulli(0.5)</f>
        <v/>
      </c>
      <c r="D650" s="22">
        <f>VoseBernoulli(0.5)</f>
        <v/>
      </c>
      <c r="E650" s="22">
        <f>VoseBernoulli(0.5)</f>
        <v/>
      </c>
      <c r="F650" s="21">
        <f>SUMPRODUCT(B650:D650)</f>
        <v/>
      </c>
      <c r="G650" s="21">
        <f>SUMPRODUCT(B650:D650,C650:E650)</f>
        <v/>
      </c>
      <c r="H650" s="23">
        <f>IF(F650=0,"",G650/F650)</f>
        <v/>
      </c>
    </row>
    <row r="651">
      <c r="A651" s="21" t="n">
        <v>647</v>
      </c>
      <c r="B651" s="22">
        <f>VoseBernoulli(0.5)</f>
        <v/>
      </c>
      <c r="C651" s="22">
        <f>VoseBernoulli(0.5)</f>
        <v/>
      </c>
      <c r="D651" s="22">
        <f>VoseBernoulli(0.5)</f>
        <v/>
      </c>
      <c r="E651" s="22">
        <f>VoseBernoulli(0.5)</f>
        <v/>
      </c>
      <c r="F651" s="21">
        <f>SUMPRODUCT(B651:D651)</f>
        <v/>
      </c>
      <c r="G651" s="21">
        <f>SUMPRODUCT(B651:D651,C651:E651)</f>
        <v/>
      </c>
      <c r="H651" s="23">
        <f>IF(F651=0,"",G651/F651)</f>
        <v/>
      </c>
    </row>
    <row r="652">
      <c r="A652" s="21" t="n">
        <v>648</v>
      </c>
      <c r="B652" s="22">
        <f>VoseBernoulli(0.5)</f>
        <v/>
      </c>
      <c r="C652" s="22">
        <f>VoseBernoulli(0.5)</f>
        <v/>
      </c>
      <c r="D652" s="22">
        <f>VoseBernoulli(0.5)</f>
        <v/>
      </c>
      <c r="E652" s="22">
        <f>VoseBernoulli(0.5)</f>
        <v/>
      </c>
      <c r="F652" s="21">
        <f>SUMPRODUCT(B652:D652)</f>
        <v/>
      </c>
      <c r="G652" s="21">
        <f>SUMPRODUCT(B652:D652,C652:E652)</f>
        <v/>
      </c>
      <c r="H652" s="23">
        <f>IF(F652=0,"",G652/F652)</f>
        <v/>
      </c>
    </row>
    <row r="653">
      <c r="A653" s="21" t="n">
        <v>649</v>
      </c>
      <c r="B653" s="22">
        <f>VoseBernoulli(0.5)</f>
        <v/>
      </c>
      <c r="C653" s="22">
        <f>VoseBernoulli(0.5)</f>
        <v/>
      </c>
      <c r="D653" s="22">
        <f>VoseBernoulli(0.5)</f>
        <v/>
      </c>
      <c r="E653" s="22">
        <f>VoseBernoulli(0.5)</f>
        <v/>
      </c>
      <c r="F653" s="21">
        <f>SUMPRODUCT(B653:D653)</f>
        <v/>
      </c>
      <c r="G653" s="21">
        <f>SUMPRODUCT(B653:D653,C653:E653)</f>
        <v/>
      </c>
      <c r="H653" s="23">
        <f>IF(F653=0,"",G653/F653)</f>
        <v/>
      </c>
    </row>
    <row r="654">
      <c r="A654" s="21" t="n">
        <v>650</v>
      </c>
      <c r="B654" s="22">
        <f>VoseBernoulli(0.5)</f>
        <v/>
      </c>
      <c r="C654" s="22">
        <f>VoseBernoulli(0.5)</f>
        <v/>
      </c>
      <c r="D654" s="22">
        <f>VoseBernoulli(0.5)</f>
        <v/>
      </c>
      <c r="E654" s="22">
        <f>VoseBernoulli(0.5)</f>
        <v/>
      </c>
      <c r="F654" s="21">
        <f>SUMPRODUCT(B654:D654)</f>
        <v/>
      </c>
      <c r="G654" s="21">
        <f>SUMPRODUCT(B654:D654,C654:E654)</f>
        <v/>
      </c>
      <c r="H654" s="23">
        <f>IF(F654=0,"",G654/F654)</f>
        <v/>
      </c>
    </row>
    <row r="655">
      <c r="A655" s="21" t="n">
        <v>651</v>
      </c>
      <c r="B655" s="22">
        <f>VoseBernoulli(0.5)</f>
        <v/>
      </c>
      <c r="C655" s="22">
        <f>VoseBernoulli(0.5)</f>
        <v/>
      </c>
      <c r="D655" s="22">
        <f>VoseBernoulli(0.5)</f>
        <v/>
      </c>
      <c r="E655" s="22">
        <f>VoseBernoulli(0.5)</f>
        <v/>
      </c>
      <c r="F655" s="21">
        <f>SUMPRODUCT(B655:D655)</f>
        <v/>
      </c>
      <c r="G655" s="21">
        <f>SUMPRODUCT(B655:D655,C655:E655)</f>
        <v/>
      </c>
      <c r="H655" s="23">
        <f>IF(F655=0,"",G655/F655)</f>
        <v/>
      </c>
    </row>
    <row r="656">
      <c r="A656" s="21" t="n">
        <v>652</v>
      </c>
      <c r="B656" s="22">
        <f>VoseBernoulli(0.5)</f>
        <v/>
      </c>
      <c r="C656" s="22">
        <f>VoseBernoulli(0.5)</f>
        <v/>
      </c>
      <c r="D656" s="22">
        <f>VoseBernoulli(0.5)</f>
        <v/>
      </c>
      <c r="E656" s="22">
        <f>VoseBernoulli(0.5)</f>
        <v/>
      </c>
      <c r="F656" s="21">
        <f>SUMPRODUCT(B656:D656)</f>
        <v/>
      </c>
      <c r="G656" s="21">
        <f>SUMPRODUCT(B656:D656,C656:E656)</f>
        <v/>
      </c>
      <c r="H656" s="23">
        <f>IF(F656=0,"",G656/F656)</f>
        <v/>
      </c>
    </row>
    <row r="657">
      <c r="A657" s="21" t="n">
        <v>653</v>
      </c>
      <c r="B657" s="22">
        <f>VoseBernoulli(0.5)</f>
        <v/>
      </c>
      <c r="C657" s="22">
        <f>VoseBernoulli(0.5)</f>
        <v/>
      </c>
      <c r="D657" s="22">
        <f>VoseBernoulli(0.5)</f>
        <v/>
      </c>
      <c r="E657" s="22">
        <f>VoseBernoulli(0.5)</f>
        <v/>
      </c>
      <c r="F657" s="21">
        <f>SUMPRODUCT(B657:D657)</f>
        <v/>
      </c>
      <c r="G657" s="21">
        <f>SUMPRODUCT(B657:D657,C657:E657)</f>
        <v/>
      </c>
      <c r="H657" s="23">
        <f>IF(F657=0,"",G657/F657)</f>
        <v/>
      </c>
    </row>
    <row r="658">
      <c r="A658" s="21" t="n">
        <v>654</v>
      </c>
      <c r="B658" s="22">
        <f>VoseBernoulli(0.5)</f>
        <v/>
      </c>
      <c r="C658" s="22">
        <f>VoseBernoulli(0.5)</f>
        <v/>
      </c>
      <c r="D658" s="22">
        <f>VoseBernoulli(0.5)</f>
        <v/>
      </c>
      <c r="E658" s="22">
        <f>VoseBernoulli(0.5)</f>
        <v/>
      </c>
      <c r="F658" s="21">
        <f>SUMPRODUCT(B658:D658)</f>
        <v/>
      </c>
      <c r="G658" s="21">
        <f>SUMPRODUCT(B658:D658,C658:E658)</f>
        <v/>
      </c>
      <c r="H658" s="23">
        <f>IF(F658=0,"",G658/F658)</f>
        <v/>
      </c>
    </row>
    <row r="659">
      <c r="A659" s="21" t="n">
        <v>655</v>
      </c>
      <c r="B659" s="22">
        <f>VoseBernoulli(0.5)</f>
        <v/>
      </c>
      <c r="C659" s="22">
        <f>VoseBernoulli(0.5)</f>
        <v/>
      </c>
      <c r="D659" s="22">
        <f>VoseBernoulli(0.5)</f>
        <v/>
      </c>
      <c r="E659" s="22">
        <f>VoseBernoulli(0.5)</f>
        <v/>
      </c>
      <c r="F659" s="21">
        <f>SUMPRODUCT(B659:D659)</f>
        <v/>
      </c>
      <c r="G659" s="21">
        <f>SUMPRODUCT(B659:D659,C659:E659)</f>
        <v/>
      </c>
      <c r="H659" s="23">
        <f>IF(F659=0,"",G659/F659)</f>
        <v/>
      </c>
    </row>
    <row r="660">
      <c r="A660" s="21" t="n">
        <v>656</v>
      </c>
      <c r="B660" s="22">
        <f>VoseBernoulli(0.5)</f>
        <v/>
      </c>
      <c r="C660" s="22">
        <f>VoseBernoulli(0.5)</f>
        <v/>
      </c>
      <c r="D660" s="22">
        <f>VoseBernoulli(0.5)</f>
        <v/>
      </c>
      <c r="E660" s="22">
        <f>VoseBernoulli(0.5)</f>
        <v/>
      </c>
      <c r="F660" s="21">
        <f>SUMPRODUCT(B660:D660)</f>
        <v/>
      </c>
      <c r="G660" s="21">
        <f>SUMPRODUCT(B660:D660,C660:E660)</f>
        <v/>
      </c>
      <c r="H660" s="23">
        <f>IF(F660=0,"",G660/F660)</f>
        <v/>
      </c>
    </row>
    <row r="661">
      <c r="A661" s="21" t="n">
        <v>657</v>
      </c>
      <c r="B661" s="22">
        <f>VoseBernoulli(0.5)</f>
        <v/>
      </c>
      <c r="C661" s="22">
        <f>VoseBernoulli(0.5)</f>
        <v/>
      </c>
      <c r="D661" s="22">
        <f>VoseBernoulli(0.5)</f>
        <v/>
      </c>
      <c r="E661" s="22">
        <f>VoseBernoulli(0.5)</f>
        <v/>
      </c>
      <c r="F661" s="21">
        <f>SUMPRODUCT(B661:D661)</f>
        <v/>
      </c>
      <c r="G661" s="21">
        <f>SUMPRODUCT(B661:D661,C661:E661)</f>
        <v/>
      </c>
      <c r="H661" s="23">
        <f>IF(F661=0,"",G661/F661)</f>
        <v/>
      </c>
    </row>
    <row r="662">
      <c r="A662" s="21" t="n">
        <v>658</v>
      </c>
      <c r="B662" s="22">
        <f>VoseBernoulli(0.5)</f>
        <v/>
      </c>
      <c r="C662" s="22">
        <f>VoseBernoulli(0.5)</f>
        <v/>
      </c>
      <c r="D662" s="22">
        <f>VoseBernoulli(0.5)</f>
        <v/>
      </c>
      <c r="E662" s="22">
        <f>VoseBernoulli(0.5)</f>
        <v/>
      </c>
      <c r="F662" s="21">
        <f>SUMPRODUCT(B662:D662)</f>
        <v/>
      </c>
      <c r="G662" s="21">
        <f>SUMPRODUCT(B662:D662,C662:E662)</f>
        <v/>
      </c>
      <c r="H662" s="23">
        <f>IF(F662=0,"",G662/F662)</f>
        <v/>
      </c>
    </row>
    <row r="663">
      <c r="A663" s="21" t="n">
        <v>659</v>
      </c>
      <c r="B663" s="22">
        <f>VoseBernoulli(0.5)</f>
        <v/>
      </c>
      <c r="C663" s="22">
        <f>VoseBernoulli(0.5)</f>
        <v/>
      </c>
      <c r="D663" s="22">
        <f>VoseBernoulli(0.5)</f>
        <v/>
      </c>
      <c r="E663" s="22">
        <f>VoseBernoulli(0.5)</f>
        <v/>
      </c>
      <c r="F663" s="21">
        <f>SUMPRODUCT(B663:D663)</f>
        <v/>
      </c>
      <c r="G663" s="21">
        <f>SUMPRODUCT(B663:D663,C663:E663)</f>
        <v/>
      </c>
      <c r="H663" s="23">
        <f>IF(F663=0,"",G663/F663)</f>
        <v/>
      </c>
    </row>
    <row r="664">
      <c r="A664" s="21" t="n">
        <v>660</v>
      </c>
      <c r="B664" s="22">
        <f>VoseBernoulli(0.5)</f>
        <v/>
      </c>
      <c r="C664" s="22">
        <f>VoseBernoulli(0.5)</f>
        <v/>
      </c>
      <c r="D664" s="22">
        <f>VoseBernoulli(0.5)</f>
        <v/>
      </c>
      <c r="E664" s="22">
        <f>VoseBernoulli(0.5)</f>
        <v/>
      </c>
      <c r="F664" s="21">
        <f>SUMPRODUCT(B664:D664)</f>
        <v/>
      </c>
      <c r="G664" s="21">
        <f>SUMPRODUCT(B664:D664,C664:E664)</f>
        <v/>
      </c>
      <c r="H664" s="23">
        <f>IF(F664=0,"",G664/F664)</f>
        <v/>
      </c>
    </row>
    <row r="665">
      <c r="A665" s="21" t="n">
        <v>661</v>
      </c>
      <c r="B665" s="22">
        <f>VoseBernoulli(0.5)</f>
        <v/>
      </c>
      <c r="C665" s="22">
        <f>VoseBernoulli(0.5)</f>
        <v/>
      </c>
      <c r="D665" s="22">
        <f>VoseBernoulli(0.5)</f>
        <v/>
      </c>
      <c r="E665" s="22">
        <f>VoseBernoulli(0.5)</f>
        <v/>
      </c>
      <c r="F665" s="21">
        <f>SUMPRODUCT(B665:D665)</f>
        <v/>
      </c>
      <c r="G665" s="21">
        <f>SUMPRODUCT(B665:D665,C665:E665)</f>
        <v/>
      </c>
      <c r="H665" s="23">
        <f>IF(F665=0,"",G665/F665)</f>
        <v/>
      </c>
    </row>
    <row r="666">
      <c r="A666" s="21" t="n">
        <v>662</v>
      </c>
      <c r="B666" s="22">
        <f>VoseBernoulli(0.5)</f>
        <v/>
      </c>
      <c r="C666" s="22">
        <f>VoseBernoulli(0.5)</f>
        <v/>
      </c>
      <c r="D666" s="22">
        <f>VoseBernoulli(0.5)</f>
        <v/>
      </c>
      <c r="E666" s="22">
        <f>VoseBernoulli(0.5)</f>
        <v/>
      </c>
      <c r="F666" s="21">
        <f>SUMPRODUCT(B666:D666)</f>
        <v/>
      </c>
      <c r="G666" s="21">
        <f>SUMPRODUCT(B666:D666,C666:E666)</f>
        <v/>
      </c>
      <c r="H666" s="23">
        <f>IF(F666=0,"",G666/F666)</f>
        <v/>
      </c>
    </row>
    <row r="667">
      <c r="A667" s="21" t="n">
        <v>663</v>
      </c>
      <c r="B667" s="22">
        <f>VoseBernoulli(0.5)</f>
        <v/>
      </c>
      <c r="C667" s="22">
        <f>VoseBernoulli(0.5)</f>
        <v/>
      </c>
      <c r="D667" s="22">
        <f>VoseBernoulli(0.5)</f>
        <v/>
      </c>
      <c r="E667" s="22">
        <f>VoseBernoulli(0.5)</f>
        <v/>
      </c>
      <c r="F667" s="21">
        <f>SUMPRODUCT(B667:D667)</f>
        <v/>
      </c>
      <c r="G667" s="21">
        <f>SUMPRODUCT(B667:D667,C667:E667)</f>
        <v/>
      </c>
      <c r="H667" s="23">
        <f>IF(F667=0,"",G667/F667)</f>
        <v/>
      </c>
    </row>
    <row r="668">
      <c r="A668" s="21" t="n">
        <v>664</v>
      </c>
      <c r="B668" s="22">
        <f>VoseBernoulli(0.5)</f>
        <v/>
      </c>
      <c r="C668" s="22">
        <f>VoseBernoulli(0.5)</f>
        <v/>
      </c>
      <c r="D668" s="22">
        <f>VoseBernoulli(0.5)</f>
        <v/>
      </c>
      <c r="E668" s="22">
        <f>VoseBernoulli(0.5)</f>
        <v/>
      </c>
      <c r="F668" s="21">
        <f>SUMPRODUCT(B668:D668)</f>
        <v/>
      </c>
      <c r="G668" s="21">
        <f>SUMPRODUCT(B668:D668,C668:E668)</f>
        <v/>
      </c>
      <c r="H668" s="23">
        <f>IF(F668=0,"",G668/F668)</f>
        <v/>
      </c>
    </row>
    <row r="669">
      <c r="A669" s="21" t="n">
        <v>665</v>
      </c>
      <c r="B669" s="22">
        <f>VoseBernoulli(0.5)</f>
        <v/>
      </c>
      <c r="C669" s="22">
        <f>VoseBernoulli(0.5)</f>
        <v/>
      </c>
      <c r="D669" s="22">
        <f>VoseBernoulli(0.5)</f>
        <v/>
      </c>
      <c r="E669" s="22">
        <f>VoseBernoulli(0.5)</f>
        <v/>
      </c>
      <c r="F669" s="21">
        <f>SUMPRODUCT(B669:D669)</f>
        <v/>
      </c>
      <c r="G669" s="21">
        <f>SUMPRODUCT(B669:D669,C669:E669)</f>
        <v/>
      </c>
      <c r="H669" s="23">
        <f>IF(F669=0,"",G669/F669)</f>
        <v/>
      </c>
    </row>
    <row r="670">
      <c r="A670" s="21" t="n">
        <v>666</v>
      </c>
      <c r="B670" s="22">
        <f>VoseBernoulli(0.5)</f>
        <v/>
      </c>
      <c r="C670" s="22">
        <f>VoseBernoulli(0.5)</f>
        <v/>
      </c>
      <c r="D670" s="22">
        <f>VoseBernoulli(0.5)</f>
        <v/>
      </c>
      <c r="E670" s="22">
        <f>VoseBernoulli(0.5)</f>
        <v/>
      </c>
      <c r="F670" s="21">
        <f>SUMPRODUCT(B670:D670)</f>
        <v/>
      </c>
      <c r="G670" s="21">
        <f>SUMPRODUCT(B670:D670,C670:E670)</f>
        <v/>
      </c>
      <c r="H670" s="23">
        <f>IF(F670=0,"",G670/F670)</f>
        <v/>
      </c>
    </row>
    <row r="671">
      <c r="A671" s="21" t="n">
        <v>667</v>
      </c>
      <c r="B671" s="22">
        <f>VoseBernoulli(0.5)</f>
        <v/>
      </c>
      <c r="C671" s="22">
        <f>VoseBernoulli(0.5)</f>
        <v/>
      </c>
      <c r="D671" s="22">
        <f>VoseBernoulli(0.5)</f>
        <v/>
      </c>
      <c r="E671" s="22">
        <f>VoseBernoulli(0.5)</f>
        <v/>
      </c>
      <c r="F671" s="21">
        <f>SUMPRODUCT(B671:D671)</f>
        <v/>
      </c>
      <c r="G671" s="21">
        <f>SUMPRODUCT(B671:D671,C671:E671)</f>
        <v/>
      </c>
      <c r="H671" s="23">
        <f>IF(F671=0,"",G671/F671)</f>
        <v/>
      </c>
    </row>
    <row r="672">
      <c r="A672" s="21" t="n">
        <v>668</v>
      </c>
      <c r="B672" s="22">
        <f>VoseBernoulli(0.5)</f>
        <v/>
      </c>
      <c r="C672" s="22">
        <f>VoseBernoulli(0.5)</f>
        <v/>
      </c>
      <c r="D672" s="22">
        <f>VoseBernoulli(0.5)</f>
        <v/>
      </c>
      <c r="E672" s="22">
        <f>VoseBernoulli(0.5)</f>
        <v/>
      </c>
      <c r="F672" s="21">
        <f>SUMPRODUCT(B672:D672)</f>
        <v/>
      </c>
      <c r="G672" s="21">
        <f>SUMPRODUCT(B672:D672,C672:E672)</f>
        <v/>
      </c>
      <c r="H672" s="23">
        <f>IF(F672=0,"",G672/F672)</f>
        <v/>
      </c>
    </row>
    <row r="673">
      <c r="A673" s="21" t="n">
        <v>669</v>
      </c>
      <c r="B673" s="22">
        <f>VoseBernoulli(0.5)</f>
        <v/>
      </c>
      <c r="C673" s="22">
        <f>VoseBernoulli(0.5)</f>
        <v/>
      </c>
      <c r="D673" s="22">
        <f>VoseBernoulli(0.5)</f>
        <v/>
      </c>
      <c r="E673" s="22">
        <f>VoseBernoulli(0.5)</f>
        <v/>
      </c>
      <c r="F673" s="21">
        <f>SUMPRODUCT(B673:D673)</f>
        <v/>
      </c>
      <c r="G673" s="21">
        <f>SUMPRODUCT(B673:D673,C673:E673)</f>
        <v/>
      </c>
      <c r="H673" s="23">
        <f>IF(F673=0,"",G673/F673)</f>
        <v/>
      </c>
    </row>
    <row r="674">
      <c r="A674" s="21" t="n">
        <v>670</v>
      </c>
      <c r="B674" s="22">
        <f>VoseBernoulli(0.5)</f>
        <v/>
      </c>
      <c r="C674" s="22">
        <f>VoseBernoulli(0.5)</f>
        <v/>
      </c>
      <c r="D674" s="22">
        <f>VoseBernoulli(0.5)</f>
        <v/>
      </c>
      <c r="E674" s="22">
        <f>VoseBernoulli(0.5)</f>
        <v/>
      </c>
      <c r="F674" s="21">
        <f>SUMPRODUCT(B674:D674)</f>
        <v/>
      </c>
      <c r="G674" s="21">
        <f>SUMPRODUCT(B674:D674,C674:E674)</f>
        <v/>
      </c>
      <c r="H674" s="23">
        <f>IF(F674=0,"",G674/F674)</f>
        <v/>
      </c>
    </row>
    <row r="675">
      <c r="A675" s="21" t="n">
        <v>671</v>
      </c>
      <c r="B675" s="22">
        <f>VoseBernoulli(0.5)</f>
        <v/>
      </c>
      <c r="C675" s="22">
        <f>VoseBernoulli(0.5)</f>
        <v/>
      </c>
      <c r="D675" s="22">
        <f>VoseBernoulli(0.5)</f>
        <v/>
      </c>
      <c r="E675" s="22">
        <f>VoseBernoulli(0.5)</f>
        <v/>
      </c>
      <c r="F675" s="21">
        <f>SUMPRODUCT(B675:D675)</f>
        <v/>
      </c>
      <c r="G675" s="21">
        <f>SUMPRODUCT(B675:D675,C675:E675)</f>
        <v/>
      </c>
      <c r="H675" s="23">
        <f>IF(F675=0,"",G675/F675)</f>
        <v/>
      </c>
    </row>
    <row r="676">
      <c r="A676" s="21" t="n">
        <v>672</v>
      </c>
      <c r="B676" s="22">
        <f>VoseBernoulli(0.5)</f>
        <v/>
      </c>
      <c r="C676" s="22">
        <f>VoseBernoulli(0.5)</f>
        <v/>
      </c>
      <c r="D676" s="22">
        <f>VoseBernoulli(0.5)</f>
        <v/>
      </c>
      <c r="E676" s="22">
        <f>VoseBernoulli(0.5)</f>
        <v/>
      </c>
      <c r="F676" s="21">
        <f>SUMPRODUCT(B676:D676)</f>
        <v/>
      </c>
      <c r="G676" s="21">
        <f>SUMPRODUCT(B676:D676,C676:E676)</f>
        <v/>
      </c>
      <c r="H676" s="23">
        <f>IF(F676=0,"",G676/F676)</f>
        <v/>
      </c>
    </row>
    <row r="677">
      <c r="A677" s="21" t="n">
        <v>673</v>
      </c>
      <c r="B677" s="22">
        <f>VoseBernoulli(0.5)</f>
        <v/>
      </c>
      <c r="C677" s="22">
        <f>VoseBernoulli(0.5)</f>
        <v/>
      </c>
      <c r="D677" s="22">
        <f>VoseBernoulli(0.5)</f>
        <v/>
      </c>
      <c r="E677" s="22">
        <f>VoseBernoulli(0.5)</f>
        <v/>
      </c>
      <c r="F677" s="21">
        <f>SUMPRODUCT(B677:D677)</f>
        <v/>
      </c>
      <c r="G677" s="21">
        <f>SUMPRODUCT(B677:D677,C677:E677)</f>
        <v/>
      </c>
      <c r="H677" s="23">
        <f>IF(F677=0,"",G677/F677)</f>
        <v/>
      </c>
    </row>
    <row r="678">
      <c r="A678" s="21" t="n">
        <v>674</v>
      </c>
      <c r="B678" s="22">
        <f>VoseBernoulli(0.5)</f>
        <v/>
      </c>
      <c r="C678" s="22">
        <f>VoseBernoulli(0.5)</f>
        <v/>
      </c>
      <c r="D678" s="22">
        <f>VoseBernoulli(0.5)</f>
        <v/>
      </c>
      <c r="E678" s="22">
        <f>VoseBernoulli(0.5)</f>
        <v/>
      </c>
      <c r="F678" s="21">
        <f>SUMPRODUCT(B678:D678)</f>
        <v/>
      </c>
      <c r="G678" s="21">
        <f>SUMPRODUCT(B678:D678,C678:E678)</f>
        <v/>
      </c>
      <c r="H678" s="23">
        <f>IF(F678=0,"",G678/F678)</f>
        <v/>
      </c>
    </row>
    <row r="679">
      <c r="A679" s="21" t="n">
        <v>675</v>
      </c>
      <c r="B679" s="22">
        <f>VoseBernoulli(0.5)</f>
        <v/>
      </c>
      <c r="C679" s="22">
        <f>VoseBernoulli(0.5)</f>
        <v/>
      </c>
      <c r="D679" s="22">
        <f>VoseBernoulli(0.5)</f>
        <v/>
      </c>
      <c r="E679" s="22">
        <f>VoseBernoulli(0.5)</f>
        <v/>
      </c>
      <c r="F679" s="21">
        <f>SUMPRODUCT(B679:D679)</f>
        <v/>
      </c>
      <c r="G679" s="21">
        <f>SUMPRODUCT(B679:D679,C679:E679)</f>
        <v/>
      </c>
      <c r="H679" s="23">
        <f>IF(F679=0,"",G679/F679)</f>
        <v/>
      </c>
    </row>
    <row r="680">
      <c r="A680" s="21" t="n">
        <v>676</v>
      </c>
      <c r="B680" s="22">
        <f>VoseBernoulli(0.5)</f>
        <v/>
      </c>
      <c r="C680" s="22">
        <f>VoseBernoulli(0.5)</f>
        <v/>
      </c>
      <c r="D680" s="22">
        <f>VoseBernoulli(0.5)</f>
        <v/>
      </c>
      <c r="E680" s="22">
        <f>VoseBernoulli(0.5)</f>
        <v/>
      </c>
      <c r="F680" s="21">
        <f>SUMPRODUCT(B680:D680)</f>
        <v/>
      </c>
      <c r="G680" s="21">
        <f>SUMPRODUCT(B680:D680,C680:E680)</f>
        <v/>
      </c>
      <c r="H680" s="23">
        <f>IF(F680=0,"",G680/F680)</f>
        <v/>
      </c>
    </row>
    <row r="681">
      <c r="A681" s="21" t="n">
        <v>677</v>
      </c>
      <c r="B681" s="22">
        <f>VoseBernoulli(0.5)</f>
        <v/>
      </c>
      <c r="C681" s="22">
        <f>VoseBernoulli(0.5)</f>
        <v/>
      </c>
      <c r="D681" s="22">
        <f>VoseBernoulli(0.5)</f>
        <v/>
      </c>
      <c r="E681" s="22">
        <f>VoseBernoulli(0.5)</f>
        <v/>
      </c>
      <c r="F681" s="21">
        <f>SUMPRODUCT(B681:D681)</f>
        <v/>
      </c>
      <c r="G681" s="21">
        <f>SUMPRODUCT(B681:D681,C681:E681)</f>
        <v/>
      </c>
      <c r="H681" s="23">
        <f>IF(F681=0,"",G681/F681)</f>
        <v/>
      </c>
    </row>
    <row r="682">
      <c r="A682" s="21" t="n">
        <v>678</v>
      </c>
      <c r="B682" s="22">
        <f>VoseBernoulli(0.5)</f>
        <v/>
      </c>
      <c r="C682" s="22">
        <f>VoseBernoulli(0.5)</f>
        <v/>
      </c>
      <c r="D682" s="22">
        <f>VoseBernoulli(0.5)</f>
        <v/>
      </c>
      <c r="E682" s="22">
        <f>VoseBernoulli(0.5)</f>
        <v/>
      </c>
      <c r="F682" s="21">
        <f>SUMPRODUCT(B682:D682)</f>
        <v/>
      </c>
      <c r="G682" s="21">
        <f>SUMPRODUCT(B682:D682,C682:E682)</f>
        <v/>
      </c>
      <c r="H682" s="23">
        <f>IF(F682=0,"",G682/F682)</f>
        <v/>
      </c>
    </row>
    <row r="683">
      <c r="A683" s="21" t="n">
        <v>679</v>
      </c>
      <c r="B683" s="22">
        <f>VoseBernoulli(0.5)</f>
        <v/>
      </c>
      <c r="C683" s="22">
        <f>VoseBernoulli(0.5)</f>
        <v/>
      </c>
      <c r="D683" s="22">
        <f>VoseBernoulli(0.5)</f>
        <v/>
      </c>
      <c r="E683" s="22">
        <f>VoseBernoulli(0.5)</f>
        <v/>
      </c>
      <c r="F683" s="21">
        <f>SUMPRODUCT(B683:D683)</f>
        <v/>
      </c>
      <c r="G683" s="21">
        <f>SUMPRODUCT(B683:D683,C683:E683)</f>
        <v/>
      </c>
      <c r="H683" s="23">
        <f>IF(F683=0,"",G683/F683)</f>
        <v/>
      </c>
    </row>
    <row r="684">
      <c r="A684" s="21" t="n">
        <v>680</v>
      </c>
      <c r="B684" s="22">
        <f>VoseBernoulli(0.5)</f>
        <v/>
      </c>
      <c r="C684" s="22">
        <f>VoseBernoulli(0.5)</f>
        <v/>
      </c>
      <c r="D684" s="22">
        <f>VoseBernoulli(0.5)</f>
        <v/>
      </c>
      <c r="E684" s="22">
        <f>VoseBernoulli(0.5)</f>
        <v/>
      </c>
      <c r="F684" s="21">
        <f>SUMPRODUCT(B684:D684)</f>
        <v/>
      </c>
      <c r="G684" s="21">
        <f>SUMPRODUCT(B684:D684,C684:E684)</f>
        <v/>
      </c>
      <c r="H684" s="23">
        <f>IF(F684=0,"",G684/F684)</f>
        <v/>
      </c>
    </row>
    <row r="685">
      <c r="A685" s="21" t="n">
        <v>681</v>
      </c>
      <c r="B685" s="22">
        <f>VoseBernoulli(0.5)</f>
        <v/>
      </c>
      <c r="C685" s="22">
        <f>VoseBernoulli(0.5)</f>
        <v/>
      </c>
      <c r="D685" s="22">
        <f>VoseBernoulli(0.5)</f>
        <v/>
      </c>
      <c r="E685" s="22">
        <f>VoseBernoulli(0.5)</f>
        <v/>
      </c>
      <c r="F685" s="21">
        <f>SUMPRODUCT(B685:D685)</f>
        <v/>
      </c>
      <c r="G685" s="21">
        <f>SUMPRODUCT(B685:D685,C685:E685)</f>
        <v/>
      </c>
      <c r="H685" s="23">
        <f>IF(F685=0,"",G685/F685)</f>
        <v/>
      </c>
    </row>
    <row r="686">
      <c r="A686" s="21" t="n">
        <v>682</v>
      </c>
      <c r="B686" s="22">
        <f>VoseBernoulli(0.5)</f>
        <v/>
      </c>
      <c r="C686" s="22">
        <f>VoseBernoulli(0.5)</f>
        <v/>
      </c>
      <c r="D686" s="22">
        <f>VoseBernoulli(0.5)</f>
        <v/>
      </c>
      <c r="E686" s="22">
        <f>VoseBernoulli(0.5)</f>
        <v/>
      </c>
      <c r="F686" s="21">
        <f>SUMPRODUCT(B686:D686)</f>
        <v/>
      </c>
      <c r="G686" s="21">
        <f>SUMPRODUCT(B686:D686,C686:E686)</f>
        <v/>
      </c>
      <c r="H686" s="23">
        <f>IF(F686=0,"",G686/F686)</f>
        <v/>
      </c>
    </row>
    <row r="687">
      <c r="A687" s="21" t="n">
        <v>683</v>
      </c>
      <c r="B687" s="22">
        <f>VoseBernoulli(0.5)</f>
        <v/>
      </c>
      <c r="C687" s="22">
        <f>VoseBernoulli(0.5)</f>
        <v/>
      </c>
      <c r="D687" s="22">
        <f>VoseBernoulli(0.5)</f>
        <v/>
      </c>
      <c r="E687" s="22">
        <f>VoseBernoulli(0.5)</f>
        <v/>
      </c>
      <c r="F687" s="21">
        <f>SUMPRODUCT(B687:D687)</f>
        <v/>
      </c>
      <c r="G687" s="21">
        <f>SUMPRODUCT(B687:D687,C687:E687)</f>
        <v/>
      </c>
      <c r="H687" s="23">
        <f>IF(F687=0,"",G687/F687)</f>
        <v/>
      </c>
    </row>
    <row r="688">
      <c r="A688" s="21" t="n">
        <v>684</v>
      </c>
      <c r="B688" s="22">
        <f>VoseBernoulli(0.5)</f>
        <v/>
      </c>
      <c r="C688" s="22">
        <f>VoseBernoulli(0.5)</f>
        <v/>
      </c>
      <c r="D688" s="22">
        <f>VoseBernoulli(0.5)</f>
        <v/>
      </c>
      <c r="E688" s="22">
        <f>VoseBernoulli(0.5)</f>
        <v/>
      </c>
      <c r="F688" s="21">
        <f>SUMPRODUCT(B688:D688)</f>
        <v/>
      </c>
      <c r="G688" s="21">
        <f>SUMPRODUCT(B688:D688,C688:E688)</f>
        <v/>
      </c>
      <c r="H688" s="23">
        <f>IF(F688=0,"",G688/F688)</f>
        <v/>
      </c>
    </row>
    <row r="689">
      <c r="A689" s="21" t="n">
        <v>685</v>
      </c>
      <c r="B689" s="22">
        <f>VoseBernoulli(0.5)</f>
        <v/>
      </c>
      <c r="C689" s="22">
        <f>VoseBernoulli(0.5)</f>
        <v/>
      </c>
      <c r="D689" s="22">
        <f>VoseBernoulli(0.5)</f>
        <v/>
      </c>
      <c r="E689" s="22">
        <f>VoseBernoulli(0.5)</f>
        <v/>
      </c>
      <c r="F689" s="21">
        <f>SUMPRODUCT(B689:D689)</f>
        <v/>
      </c>
      <c r="G689" s="21">
        <f>SUMPRODUCT(B689:D689,C689:E689)</f>
        <v/>
      </c>
      <c r="H689" s="23">
        <f>IF(F689=0,"",G689/F689)</f>
        <v/>
      </c>
    </row>
    <row r="690">
      <c r="A690" s="21" t="n">
        <v>686</v>
      </c>
      <c r="B690" s="22">
        <f>VoseBernoulli(0.5)</f>
        <v/>
      </c>
      <c r="C690" s="22">
        <f>VoseBernoulli(0.5)</f>
        <v/>
      </c>
      <c r="D690" s="22">
        <f>VoseBernoulli(0.5)</f>
        <v/>
      </c>
      <c r="E690" s="22">
        <f>VoseBernoulli(0.5)</f>
        <v/>
      </c>
      <c r="F690" s="21">
        <f>SUMPRODUCT(B690:D690)</f>
        <v/>
      </c>
      <c r="G690" s="21">
        <f>SUMPRODUCT(B690:D690,C690:E690)</f>
        <v/>
      </c>
      <c r="H690" s="23">
        <f>IF(F690=0,"",G690/F690)</f>
        <v/>
      </c>
    </row>
    <row r="691">
      <c r="A691" s="21" t="n">
        <v>687</v>
      </c>
      <c r="B691" s="22">
        <f>VoseBernoulli(0.5)</f>
        <v/>
      </c>
      <c r="C691" s="22">
        <f>VoseBernoulli(0.5)</f>
        <v/>
      </c>
      <c r="D691" s="22">
        <f>VoseBernoulli(0.5)</f>
        <v/>
      </c>
      <c r="E691" s="22">
        <f>VoseBernoulli(0.5)</f>
        <v/>
      </c>
      <c r="F691" s="21">
        <f>SUMPRODUCT(B691:D691)</f>
        <v/>
      </c>
      <c r="G691" s="21">
        <f>SUMPRODUCT(B691:D691,C691:E691)</f>
        <v/>
      </c>
      <c r="H691" s="23">
        <f>IF(F691=0,"",G691/F691)</f>
        <v/>
      </c>
    </row>
    <row r="692">
      <c r="A692" s="21" t="n">
        <v>688</v>
      </c>
      <c r="B692" s="22">
        <f>VoseBernoulli(0.5)</f>
        <v/>
      </c>
      <c r="C692" s="22">
        <f>VoseBernoulli(0.5)</f>
        <v/>
      </c>
      <c r="D692" s="22">
        <f>VoseBernoulli(0.5)</f>
        <v/>
      </c>
      <c r="E692" s="22">
        <f>VoseBernoulli(0.5)</f>
        <v/>
      </c>
      <c r="F692" s="21">
        <f>SUMPRODUCT(B692:D692)</f>
        <v/>
      </c>
      <c r="G692" s="21">
        <f>SUMPRODUCT(B692:D692,C692:E692)</f>
        <v/>
      </c>
      <c r="H692" s="23">
        <f>IF(F692=0,"",G692/F692)</f>
        <v/>
      </c>
    </row>
    <row r="693">
      <c r="A693" s="21" t="n">
        <v>689</v>
      </c>
      <c r="B693" s="22">
        <f>VoseBernoulli(0.5)</f>
        <v/>
      </c>
      <c r="C693" s="22">
        <f>VoseBernoulli(0.5)</f>
        <v/>
      </c>
      <c r="D693" s="22">
        <f>VoseBernoulli(0.5)</f>
        <v/>
      </c>
      <c r="E693" s="22">
        <f>VoseBernoulli(0.5)</f>
        <v/>
      </c>
      <c r="F693" s="21">
        <f>SUMPRODUCT(B693:D693)</f>
        <v/>
      </c>
      <c r="G693" s="21">
        <f>SUMPRODUCT(B693:D693,C693:E693)</f>
        <v/>
      </c>
      <c r="H693" s="23">
        <f>IF(F693=0,"",G693/F693)</f>
        <v/>
      </c>
    </row>
    <row r="694">
      <c r="A694" s="21" t="n">
        <v>690</v>
      </c>
      <c r="B694" s="22">
        <f>VoseBernoulli(0.5)</f>
        <v/>
      </c>
      <c r="C694" s="22">
        <f>VoseBernoulli(0.5)</f>
        <v/>
      </c>
      <c r="D694" s="22">
        <f>VoseBernoulli(0.5)</f>
        <v/>
      </c>
      <c r="E694" s="22">
        <f>VoseBernoulli(0.5)</f>
        <v/>
      </c>
      <c r="F694" s="21">
        <f>SUMPRODUCT(B694:D694)</f>
        <v/>
      </c>
      <c r="G694" s="21">
        <f>SUMPRODUCT(B694:D694,C694:E694)</f>
        <v/>
      </c>
      <c r="H694" s="23">
        <f>IF(F694=0,"",G694/F694)</f>
        <v/>
      </c>
    </row>
    <row r="695">
      <c r="A695" s="21" t="n">
        <v>691</v>
      </c>
      <c r="B695" s="22">
        <f>VoseBernoulli(0.5)</f>
        <v/>
      </c>
      <c r="C695" s="22">
        <f>VoseBernoulli(0.5)</f>
        <v/>
      </c>
      <c r="D695" s="22">
        <f>VoseBernoulli(0.5)</f>
        <v/>
      </c>
      <c r="E695" s="22">
        <f>VoseBernoulli(0.5)</f>
        <v/>
      </c>
      <c r="F695" s="21">
        <f>SUMPRODUCT(B695:D695)</f>
        <v/>
      </c>
      <c r="G695" s="21">
        <f>SUMPRODUCT(B695:D695,C695:E695)</f>
        <v/>
      </c>
      <c r="H695" s="23">
        <f>IF(F695=0,"",G695/F695)</f>
        <v/>
      </c>
    </row>
    <row r="696">
      <c r="A696" s="21" t="n">
        <v>692</v>
      </c>
      <c r="B696" s="22">
        <f>VoseBernoulli(0.5)</f>
        <v/>
      </c>
      <c r="C696" s="22">
        <f>VoseBernoulli(0.5)</f>
        <v/>
      </c>
      <c r="D696" s="22">
        <f>VoseBernoulli(0.5)</f>
        <v/>
      </c>
      <c r="E696" s="22">
        <f>VoseBernoulli(0.5)</f>
        <v/>
      </c>
      <c r="F696" s="21">
        <f>SUMPRODUCT(B696:D696)</f>
        <v/>
      </c>
      <c r="G696" s="21">
        <f>SUMPRODUCT(B696:D696,C696:E696)</f>
        <v/>
      </c>
      <c r="H696" s="23">
        <f>IF(F696=0,"",G696/F696)</f>
        <v/>
      </c>
    </row>
    <row r="697">
      <c r="A697" s="21" t="n">
        <v>693</v>
      </c>
      <c r="B697" s="22">
        <f>VoseBernoulli(0.5)</f>
        <v/>
      </c>
      <c r="C697" s="22">
        <f>VoseBernoulli(0.5)</f>
        <v/>
      </c>
      <c r="D697" s="22">
        <f>VoseBernoulli(0.5)</f>
        <v/>
      </c>
      <c r="E697" s="22">
        <f>VoseBernoulli(0.5)</f>
        <v/>
      </c>
      <c r="F697" s="21">
        <f>SUMPRODUCT(B697:D697)</f>
        <v/>
      </c>
      <c r="G697" s="21">
        <f>SUMPRODUCT(B697:D697,C697:E697)</f>
        <v/>
      </c>
      <c r="H697" s="23">
        <f>IF(F697=0,"",G697/F697)</f>
        <v/>
      </c>
    </row>
    <row r="698">
      <c r="A698" s="21" t="n">
        <v>694</v>
      </c>
      <c r="B698" s="22">
        <f>VoseBernoulli(0.5)</f>
        <v/>
      </c>
      <c r="C698" s="22">
        <f>VoseBernoulli(0.5)</f>
        <v/>
      </c>
      <c r="D698" s="22">
        <f>VoseBernoulli(0.5)</f>
        <v/>
      </c>
      <c r="E698" s="22">
        <f>VoseBernoulli(0.5)</f>
        <v/>
      </c>
      <c r="F698" s="21">
        <f>SUMPRODUCT(B698:D698)</f>
        <v/>
      </c>
      <c r="G698" s="21">
        <f>SUMPRODUCT(B698:D698,C698:E698)</f>
        <v/>
      </c>
      <c r="H698" s="23">
        <f>IF(F698=0,"",G698/F698)</f>
        <v/>
      </c>
    </row>
    <row r="699">
      <c r="A699" s="21" t="n">
        <v>695</v>
      </c>
      <c r="B699" s="22">
        <f>VoseBernoulli(0.5)</f>
        <v/>
      </c>
      <c r="C699" s="22">
        <f>VoseBernoulli(0.5)</f>
        <v/>
      </c>
      <c r="D699" s="22">
        <f>VoseBernoulli(0.5)</f>
        <v/>
      </c>
      <c r="E699" s="22">
        <f>VoseBernoulli(0.5)</f>
        <v/>
      </c>
      <c r="F699" s="21">
        <f>SUMPRODUCT(B699:D699)</f>
        <v/>
      </c>
      <c r="G699" s="21">
        <f>SUMPRODUCT(B699:D699,C699:E699)</f>
        <v/>
      </c>
      <c r="H699" s="23">
        <f>IF(F699=0,"",G699/F699)</f>
        <v/>
      </c>
    </row>
    <row r="700">
      <c r="A700" s="21" t="n">
        <v>696</v>
      </c>
      <c r="B700" s="22">
        <f>VoseBernoulli(0.5)</f>
        <v/>
      </c>
      <c r="C700" s="22">
        <f>VoseBernoulli(0.5)</f>
        <v/>
      </c>
      <c r="D700" s="22">
        <f>VoseBernoulli(0.5)</f>
        <v/>
      </c>
      <c r="E700" s="22">
        <f>VoseBernoulli(0.5)</f>
        <v/>
      </c>
      <c r="F700" s="21">
        <f>SUMPRODUCT(B700:D700)</f>
        <v/>
      </c>
      <c r="G700" s="21">
        <f>SUMPRODUCT(B700:D700,C700:E700)</f>
        <v/>
      </c>
      <c r="H700" s="23">
        <f>IF(F700=0,"",G700/F700)</f>
        <v/>
      </c>
    </row>
    <row r="701">
      <c r="A701" s="21" t="n">
        <v>697</v>
      </c>
      <c r="B701" s="22">
        <f>VoseBernoulli(0.5)</f>
        <v/>
      </c>
      <c r="C701" s="22">
        <f>VoseBernoulli(0.5)</f>
        <v/>
      </c>
      <c r="D701" s="22">
        <f>VoseBernoulli(0.5)</f>
        <v/>
      </c>
      <c r="E701" s="22">
        <f>VoseBernoulli(0.5)</f>
        <v/>
      </c>
      <c r="F701" s="21">
        <f>SUMPRODUCT(B701:D701)</f>
        <v/>
      </c>
      <c r="G701" s="21">
        <f>SUMPRODUCT(B701:D701,C701:E701)</f>
        <v/>
      </c>
      <c r="H701" s="23">
        <f>IF(F701=0,"",G701/F701)</f>
        <v/>
      </c>
    </row>
    <row r="702">
      <c r="A702" s="21" t="n">
        <v>698</v>
      </c>
      <c r="B702" s="22">
        <f>VoseBernoulli(0.5)</f>
        <v/>
      </c>
      <c r="C702" s="22">
        <f>VoseBernoulli(0.5)</f>
        <v/>
      </c>
      <c r="D702" s="22">
        <f>VoseBernoulli(0.5)</f>
        <v/>
      </c>
      <c r="E702" s="22">
        <f>VoseBernoulli(0.5)</f>
        <v/>
      </c>
      <c r="F702" s="21">
        <f>SUMPRODUCT(B702:D702)</f>
        <v/>
      </c>
      <c r="G702" s="21">
        <f>SUMPRODUCT(B702:D702,C702:E702)</f>
        <v/>
      </c>
      <c r="H702" s="23">
        <f>IF(F702=0,"",G702/F702)</f>
        <v/>
      </c>
    </row>
    <row r="703">
      <c r="A703" s="21" t="n">
        <v>699</v>
      </c>
      <c r="B703" s="22">
        <f>VoseBernoulli(0.5)</f>
        <v/>
      </c>
      <c r="C703" s="22">
        <f>VoseBernoulli(0.5)</f>
        <v/>
      </c>
      <c r="D703" s="22">
        <f>VoseBernoulli(0.5)</f>
        <v/>
      </c>
      <c r="E703" s="22">
        <f>VoseBernoulli(0.5)</f>
        <v/>
      </c>
      <c r="F703" s="21">
        <f>SUMPRODUCT(B703:D703)</f>
        <v/>
      </c>
      <c r="G703" s="21">
        <f>SUMPRODUCT(B703:D703,C703:E703)</f>
        <v/>
      </c>
      <c r="H703" s="23">
        <f>IF(F703=0,"",G703/F703)</f>
        <v/>
      </c>
    </row>
    <row r="704">
      <c r="A704" s="21" t="n">
        <v>700</v>
      </c>
      <c r="B704" s="22">
        <f>VoseBernoulli(0.5)</f>
        <v/>
      </c>
      <c r="C704" s="22">
        <f>VoseBernoulli(0.5)</f>
        <v/>
      </c>
      <c r="D704" s="22">
        <f>VoseBernoulli(0.5)</f>
        <v/>
      </c>
      <c r="E704" s="22">
        <f>VoseBernoulli(0.5)</f>
        <v/>
      </c>
      <c r="F704" s="21">
        <f>SUMPRODUCT(B704:D704)</f>
        <v/>
      </c>
      <c r="G704" s="21">
        <f>SUMPRODUCT(B704:D704,C704:E704)</f>
        <v/>
      </c>
      <c r="H704" s="23">
        <f>IF(F704=0,"",G704/F704)</f>
        <v/>
      </c>
    </row>
    <row r="705">
      <c r="A705" s="21" t="n">
        <v>701</v>
      </c>
      <c r="B705" s="22">
        <f>VoseBernoulli(0.5)</f>
        <v/>
      </c>
      <c r="C705" s="22">
        <f>VoseBernoulli(0.5)</f>
        <v/>
      </c>
      <c r="D705" s="22">
        <f>VoseBernoulli(0.5)</f>
        <v/>
      </c>
      <c r="E705" s="22">
        <f>VoseBernoulli(0.5)</f>
        <v/>
      </c>
      <c r="F705" s="21">
        <f>SUMPRODUCT(B705:D705)</f>
        <v/>
      </c>
      <c r="G705" s="21">
        <f>SUMPRODUCT(B705:D705,C705:E705)</f>
        <v/>
      </c>
      <c r="H705" s="23">
        <f>IF(F705=0,"",G705/F705)</f>
        <v/>
      </c>
    </row>
    <row r="706">
      <c r="A706" s="21" t="n">
        <v>702</v>
      </c>
      <c r="B706" s="22">
        <f>VoseBernoulli(0.5)</f>
        <v/>
      </c>
      <c r="C706" s="22">
        <f>VoseBernoulli(0.5)</f>
        <v/>
      </c>
      <c r="D706" s="22">
        <f>VoseBernoulli(0.5)</f>
        <v/>
      </c>
      <c r="E706" s="22">
        <f>VoseBernoulli(0.5)</f>
        <v/>
      </c>
      <c r="F706" s="21">
        <f>SUMPRODUCT(B706:D706)</f>
        <v/>
      </c>
      <c r="G706" s="21">
        <f>SUMPRODUCT(B706:D706,C706:E706)</f>
        <v/>
      </c>
      <c r="H706" s="23">
        <f>IF(F706=0,"",G706/F706)</f>
        <v/>
      </c>
    </row>
    <row r="707">
      <c r="A707" s="21" t="n">
        <v>703</v>
      </c>
      <c r="B707" s="22">
        <f>VoseBernoulli(0.5)</f>
        <v/>
      </c>
      <c r="C707" s="22">
        <f>VoseBernoulli(0.5)</f>
        <v/>
      </c>
      <c r="D707" s="22">
        <f>VoseBernoulli(0.5)</f>
        <v/>
      </c>
      <c r="E707" s="22">
        <f>VoseBernoulli(0.5)</f>
        <v/>
      </c>
      <c r="F707" s="21">
        <f>SUMPRODUCT(B707:D707)</f>
        <v/>
      </c>
      <c r="G707" s="21">
        <f>SUMPRODUCT(B707:D707,C707:E707)</f>
        <v/>
      </c>
      <c r="H707" s="23">
        <f>IF(F707=0,"",G707/F707)</f>
        <v/>
      </c>
    </row>
    <row r="708">
      <c r="A708" s="21" t="n">
        <v>704</v>
      </c>
      <c r="B708" s="22">
        <f>VoseBernoulli(0.5)</f>
        <v/>
      </c>
      <c r="C708" s="22">
        <f>VoseBernoulli(0.5)</f>
        <v/>
      </c>
      <c r="D708" s="22">
        <f>VoseBernoulli(0.5)</f>
        <v/>
      </c>
      <c r="E708" s="22">
        <f>VoseBernoulli(0.5)</f>
        <v/>
      </c>
      <c r="F708" s="21">
        <f>SUMPRODUCT(B708:D708)</f>
        <v/>
      </c>
      <c r="G708" s="21">
        <f>SUMPRODUCT(B708:D708,C708:E708)</f>
        <v/>
      </c>
      <c r="H708" s="23">
        <f>IF(F708=0,"",G708/F708)</f>
        <v/>
      </c>
    </row>
    <row r="709">
      <c r="A709" s="21" t="n">
        <v>705</v>
      </c>
      <c r="B709" s="22">
        <f>VoseBernoulli(0.5)</f>
        <v/>
      </c>
      <c r="C709" s="22">
        <f>VoseBernoulli(0.5)</f>
        <v/>
      </c>
      <c r="D709" s="22">
        <f>VoseBernoulli(0.5)</f>
        <v/>
      </c>
      <c r="E709" s="22">
        <f>VoseBernoulli(0.5)</f>
        <v/>
      </c>
      <c r="F709" s="21">
        <f>SUMPRODUCT(B709:D709)</f>
        <v/>
      </c>
      <c r="G709" s="21">
        <f>SUMPRODUCT(B709:D709,C709:E709)</f>
        <v/>
      </c>
      <c r="H709" s="23">
        <f>IF(F709=0,"",G709/F709)</f>
        <v/>
      </c>
    </row>
    <row r="710">
      <c r="A710" s="21" t="n">
        <v>706</v>
      </c>
      <c r="B710" s="22">
        <f>VoseBernoulli(0.5)</f>
        <v/>
      </c>
      <c r="C710" s="22">
        <f>VoseBernoulli(0.5)</f>
        <v/>
      </c>
      <c r="D710" s="22">
        <f>VoseBernoulli(0.5)</f>
        <v/>
      </c>
      <c r="E710" s="22">
        <f>VoseBernoulli(0.5)</f>
        <v/>
      </c>
      <c r="F710" s="21">
        <f>SUMPRODUCT(B710:D710)</f>
        <v/>
      </c>
      <c r="G710" s="21">
        <f>SUMPRODUCT(B710:D710,C710:E710)</f>
        <v/>
      </c>
      <c r="H710" s="23">
        <f>IF(F710=0,"",G710/F710)</f>
        <v/>
      </c>
    </row>
    <row r="711">
      <c r="A711" s="21" t="n">
        <v>707</v>
      </c>
      <c r="B711" s="22">
        <f>VoseBernoulli(0.5)</f>
        <v/>
      </c>
      <c r="C711" s="22">
        <f>VoseBernoulli(0.5)</f>
        <v/>
      </c>
      <c r="D711" s="22">
        <f>VoseBernoulli(0.5)</f>
        <v/>
      </c>
      <c r="E711" s="22">
        <f>VoseBernoulli(0.5)</f>
        <v/>
      </c>
      <c r="F711" s="21">
        <f>SUMPRODUCT(B711:D711)</f>
        <v/>
      </c>
      <c r="G711" s="21">
        <f>SUMPRODUCT(B711:D711,C711:E711)</f>
        <v/>
      </c>
      <c r="H711" s="23">
        <f>IF(F711=0,"",G711/F711)</f>
        <v/>
      </c>
    </row>
    <row r="712">
      <c r="A712" s="21" t="n">
        <v>708</v>
      </c>
      <c r="B712" s="22">
        <f>VoseBernoulli(0.5)</f>
        <v/>
      </c>
      <c r="C712" s="22">
        <f>VoseBernoulli(0.5)</f>
        <v/>
      </c>
      <c r="D712" s="22">
        <f>VoseBernoulli(0.5)</f>
        <v/>
      </c>
      <c r="E712" s="22">
        <f>VoseBernoulli(0.5)</f>
        <v/>
      </c>
      <c r="F712" s="21">
        <f>SUMPRODUCT(B712:D712)</f>
        <v/>
      </c>
      <c r="G712" s="21">
        <f>SUMPRODUCT(B712:D712,C712:E712)</f>
        <v/>
      </c>
      <c r="H712" s="23">
        <f>IF(F712=0,"",G712/F712)</f>
        <v/>
      </c>
    </row>
    <row r="713">
      <c r="A713" s="21" t="n">
        <v>709</v>
      </c>
      <c r="B713" s="22">
        <f>VoseBernoulli(0.5)</f>
        <v/>
      </c>
      <c r="C713" s="22">
        <f>VoseBernoulli(0.5)</f>
        <v/>
      </c>
      <c r="D713" s="22">
        <f>VoseBernoulli(0.5)</f>
        <v/>
      </c>
      <c r="E713" s="22">
        <f>VoseBernoulli(0.5)</f>
        <v/>
      </c>
      <c r="F713" s="21">
        <f>SUMPRODUCT(B713:D713)</f>
        <v/>
      </c>
      <c r="G713" s="21">
        <f>SUMPRODUCT(B713:D713,C713:E713)</f>
        <v/>
      </c>
      <c r="H713" s="23">
        <f>IF(F713=0,"",G713/F713)</f>
        <v/>
      </c>
    </row>
    <row r="714">
      <c r="A714" s="21" t="n">
        <v>710</v>
      </c>
      <c r="B714" s="22">
        <f>VoseBernoulli(0.5)</f>
        <v/>
      </c>
      <c r="C714" s="22">
        <f>VoseBernoulli(0.5)</f>
        <v/>
      </c>
      <c r="D714" s="22">
        <f>VoseBernoulli(0.5)</f>
        <v/>
      </c>
      <c r="E714" s="22">
        <f>VoseBernoulli(0.5)</f>
        <v/>
      </c>
      <c r="F714" s="21">
        <f>SUMPRODUCT(B714:D714)</f>
        <v/>
      </c>
      <c r="G714" s="21">
        <f>SUMPRODUCT(B714:D714,C714:E714)</f>
        <v/>
      </c>
      <c r="H714" s="23">
        <f>IF(F714=0,"",G714/F714)</f>
        <v/>
      </c>
    </row>
    <row r="715">
      <c r="A715" s="21" t="n">
        <v>711</v>
      </c>
      <c r="B715" s="22">
        <f>VoseBernoulli(0.5)</f>
        <v/>
      </c>
      <c r="C715" s="22">
        <f>VoseBernoulli(0.5)</f>
        <v/>
      </c>
      <c r="D715" s="22">
        <f>VoseBernoulli(0.5)</f>
        <v/>
      </c>
      <c r="E715" s="22">
        <f>VoseBernoulli(0.5)</f>
        <v/>
      </c>
      <c r="F715" s="21">
        <f>SUMPRODUCT(B715:D715)</f>
        <v/>
      </c>
      <c r="G715" s="21">
        <f>SUMPRODUCT(B715:D715,C715:E715)</f>
        <v/>
      </c>
      <c r="H715" s="23">
        <f>IF(F715=0,"",G715/F715)</f>
        <v/>
      </c>
    </row>
    <row r="716">
      <c r="A716" s="21" t="n">
        <v>712</v>
      </c>
      <c r="B716" s="22">
        <f>VoseBernoulli(0.5)</f>
        <v/>
      </c>
      <c r="C716" s="22">
        <f>VoseBernoulli(0.5)</f>
        <v/>
      </c>
      <c r="D716" s="22">
        <f>VoseBernoulli(0.5)</f>
        <v/>
      </c>
      <c r="E716" s="22">
        <f>VoseBernoulli(0.5)</f>
        <v/>
      </c>
      <c r="F716" s="21">
        <f>SUMPRODUCT(B716:D716)</f>
        <v/>
      </c>
      <c r="G716" s="21">
        <f>SUMPRODUCT(B716:D716,C716:E716)</f>
        <v/>
      </c>
      <c r="H716" s="23">
        <f>IF(F716=0,"",G716/F716)</f>
        <v/>
      </c>
    </row>
    <row r="717">
      <c r="A717" s="21" t="n">
        <v>713</v>
      </c>
      <c r="B717" s="22">
        <f>VoseBernoulli(0.5)</f>
        <v/>
      </c>
      <c r="C717" s="22">
        <f>VoseBernoulli(0.5)</f>
        <v/>
      </c>
      <c r="D717" s="22">
        <f>VoseBernoulli(0.5)</f>
        <v/>
      </c>
      <c r="E717" s="22">
        <f>VoseBernoulli(0.5)</f>
        <v/>
      </c>
      <c r="F717" s="21">
        <f>SUMPRODUCT(B717:D717)</f>
        <v/>
      </c>
      <c r="G717" s="21">
        <f>SUMPRODUCT(B717:D717,C717:E717)</f>
        <v/>
      </c>
      <c r="H717" s="23">
        <f>IF(F717=0,"",G717/F717)</f>
        <v/>
      </c>
    </row>
    <row r="718">
      <c r="A718" s="21" t="n">
        <v>714</v>
      </c>
      <c r="B718" s="22">
        <f>VoseBernoulli(0.5)</f>
        <v/>
      </c>
      <c r="C718" s="22">
        <f>VoseBernoulli(0.5)</f>
        <v/>
      </c>
      <c r="D718" s="22">
        <f>VoseBernoulli(0.5)</f>
        <v/>
      </c>
      <c r="E718" s="22">
        <f>VoseBernoulli(0.5)</f>
        <v/>
      </c>
      <c r="F718" s="21">
        <f>SUMPRODUCT(B718:D718)</f>
        <v/>
      </c>
      <c r="G718" s="21">
        <f>SUMPRODUCT(B718:D718,C718:E718)</f>
        <v/>
      </c>
      <c r="H718" s="23">
        <f>IF(F718=0,"",G718/F718)</f>
        <v/>
      </c>
    </row>
    <row r="719">
      <c r="A719" s="21" t="n">
        <v>715</v>
      </c>
      <c r="B719" s="22">
        <f>VoseBernoulli(0.5)</f>
        <v/>
      </c>
      <c r="C719" s="22">
        <f>VoseBernoulli(0.5)</f>
        <v/>
      </c>
      <c r="D719" s="22">
        <f>VoseBernoulli(0.5)</f>
        <v/>
      </c>
      <c r="E719" s="22">
        <f>VoseBernoulli(0.5)</f>
        <v/>
      </c>
      <c r="F719" s="21">
        <f>SUMPRODUCT(B719:D719)</f>
        <v/>
      </c>
      <c r="G719" s="21">
        <f>SUMPRODUCT(B719:D719,C719:E719)</f>
        <v/>
      </c>
      <c r="H719" s="23">
        <f>IF(F719=0,"",G719/F719)</f>
        <v/>
      </c>
    </row>
    <row r="720">
      <c r="A720" s="21" t="n">
        <v>716</v>
      </c>
      <c r="B720" s="22">
        <f>VoseBernoulli(0.5)</f>
        <v/>
      </c>
      <c r="C720" s="22">
        <f>VoseBernoulli(0.5)</f>
        <v/>
      </c>
      <c r="D720" s="22">
        <f>VoseBernoulli(0.5)</f>
        <v/>
      </c>
      <c r="E720" s="22">
        <f>VoseBernoulli(0.5)</f>
        <v/>
      </c>
      <c r="F720" s="21">
        <f>SUMPRODUCT(B720:D720)</f>
        <v/>
      </c>
      <c r="G720" s="21">
        <f>SUMPRODUCT(B720:D720,C720:E720)</f>
        <v/>
      </c>
      <c r="H720" s="23">
        <f>IF(F720=0,"",G720/F720)</f>
        <v/>
      </c>
    </row>
    <row r="721">
      <c r="A721" s="21" t="n">
        <v>717</v>
      </c>
      <c r="B721" s="22">
        <f>VoseBernoulli(0.5)</f>
        <v/>
      </c>
      <c r="C721" s="22">
        <f>VoseBernoulli(0.5)</f>
        <v/>
      </c>
      <c r="D721" s="22">
        <f>VoseBernoulli(0.5)</f>
        <v/>
      </c>
      <c r="E721" s="22">
        <f>VoseBernoulli(0.5)</f>
        <v/>
      </c>
      <c r="F721" s="21">
        <f>SUMPRODUCT(B721:D721)</f>
        <v/>
      </c>
      <c r="G721" s="21">
        <f>SUMPRODUCT(B721:D721,C721:E721)</f>
        <v/>
      </c>
      <c r="H721" s="23">
        <f>IF(F721=0,"",G721/F721)</f>
        <v/>
      </c>
    </row>
    <row r="722">
      <c r="A722" s="21" t="n">
        <v>718</v>
      </c>
      <c r="B722" s="22">
        <f>VoseBernoulli(0.5)</f>
        <v/>
      </c>
      <c r="C722" s="22">
        <f>VoseBernoulli(0.5)</f>
        <v/>
      </c>
      <c r="D722" s="22">
        <f>VoseBernoulli(0.5)</f>
        <v/>
      </c>
      <c r="E722" s="22">
        <f>VoseBernoulli(0.5)</f>
        <v/>
      </c>
      <c r="F722" s="21">
        <f>SUMPRODUCT(B722:D722)</f>
        <v/>
      </c>
      <c r="G722" s="21">
        <f>SUMPRODUCT(B722:D722,C722:E722)</f>
        <v/>
      </c>
      <c r="H722" s="23">
        <f>IF(F722=0,"",G722/F722)</f>
        <v/>
      </c>
    </row>
    <row r="723">
      <c r="A723" s="21" t="n">
        <v>719</v>
      </c>
      <c r="B723" s="22">
        <f>VoseBernoulli(0.5)</f>
        <v/>
      </c>
      <c r="C723" s="22">
        <f>VoseBernoulli(0.5)</f>
        <v/>
      </c>
      <c r="D723" s="22">
        <f>VoseBernoulli(0.5)</f>
        <v/>
      </c>
      <c r="E723" s="22">
        <f>VoseBernoulli(0.5)</f>
        <v/>
      </c>
      <c r="F723" s="21">
        <f>SUMPRODUCT(B723:D723)</f>
        <v/>
      </c>
      <c r="G723" s="21">
        <f>SUMPRODUCT(B723:D723,C723:E723)</f>
        <v/>
      </c>
      <c r="H723" s="23">
        <f>IF(F723=0,"",G723/F723)</f>
        <v/>
      </c>
    </row>
    <row r="724">
      <c r="A724" s="21" t="n">
        <v>720</v>
      </c>
      <c r="B724" s="22">
        <f>VoseBernoulli(0.5)</f>
        <v/>
      </c>
      <c r="C724" s="22">
        <f>VoseBernoulli(0.5)</f>
        <v/>
      </c>
      <c r="D724" s="22">
        <f>VoseBernoulli(0.5)</f>
        <v/>
      </c>
      <c r="E724" s="22">
        <f>VoseBernoulli(0.5)</f>
        <v/>
      </c>
      <c r="F724" s="21">
        <f>SUMPRODUCT(B724:D724)</f>
        <v/>
      </c>
      <c r="G724" s="21">
        <f>SUMPRODUCT(B724:D724,C724:E724)</f>
        <v/>
      </c>
      <c r="H724" s="23">
        <f>IF(F724=0,"",G724/F724)</f>
        <v/>
      </c>
    </row>
    <row r="725">
      <c r="A725" s="21" t="n">
        <v>721</v>
      </c>
      <c r="B725" s="22">
        <f>VoseBernoulli(0.5)</f>
        <v/>
      </c>
      <c r="C725" s="22">
        <f>VoseBernoulli(0.5)</f>
        <v/>
      </c>
      <c r="D725" s="22">
        <f>VoseBernoulli(0.5)</f>
        <v/>
      </c>
      <c r="E725" s="22">
        <f>VoseBernoulli(0.5)</f>
        <v/>
      </c>
      <c r="F725" s="21">
        <f>SUMPRODUCT(B725:D725)</f>
        <v/>
      </c>
      <c r="G725" s="21">
        <f>SUMPRODUCT(B725:D725,C725:E725)</f>
        <v/>
      </c>
      <c r="H725" s="23">
        <f>IF(F725=0,"",G725/F725)</f>
        <v/>
      </c>
    </row>
    <row r="726">
      <c r="A726" s="21" t="n">
        <v>722</v>
      </c>
      <c r="B726" s="22">
        <f>VoseBernoulli(0.5)</f>
        <v/>
      </c>
      <c r="C726" s="22">
        <f>VoseBernoulli(0.5)</f>
        <v/>
      </c>
      <c r="D726" s="22">
        <f>VoseBernoulli(0.5)</f>
        <v/>
      </c>
      <c r="E726" s="22">
        <f>VoseBernoulli(0.5)</f>
        <v/>
      </c>
      <c r="F726" s="21">
        <f>SUMPRODUCT(B726:D726)</f>
        <v/>
      </c>
      <c r="G726" s="21">
        <f>SUMPRODUCT(B726:D726,C726:E726)</f>
        <v/>
      </c>
      <c r="H726" s="23">
        <f>IF(F726=0,"",G726/F726)</f>
        <v/>
      </c>
    </row>
    <row r="727">
      <c r="A727" s="21" t="n">
        <v>723</v>
      </c>
      <c r="B727" s="22">
        <f>VoseBernoulli(0.5)</f>
        <v/>
      </c>
      <c r="C727" s="22">
        <f>VoseBernoulli(0.5)</f>
        <v/>
      </c>
      <c r="D727" s="22">
        <f>VoseBernoulli(0.5)</f>
        <v/>
      </c>
      <c r="E727" s="22">
        <f>VoseBernoulli(0.5)</f>
        <v/>
      </c>
      <c r="F727" s="21">
        <f>SUMPRODUCT(B727:D727)</f>
        <v/>
      </c>
      <c r="G727" s="21">
        <f>SUMPRODUCT(B727:D727,C727:E727)</f>
        <v/>
      </c>
      <c r="H727" s="23">
        <f>IF(F727=0,"",G727/F727)</f>
        <v/>
      </c>
    </row>
    <row r="728">
      <c r="A728" s="21" t="n">
        <v>724</v>
      </c>
      <c r="B728" s="22">
        <f>VoseBernoulli(0.5)</f>
        <v/>
      </c>
      <c r="C728" s="22">
        <f>VoseBernoulli(0.5)</f>
        <v/>
      </c>
      <c r="D728" s="22">
        <f>VoseBernoulli(0.5)</f>
        <v/>
      </c>
      <c r="E728" s="22">
        <f>VoseBernoulli(0.5)</f>
        <v/>
      </c>
      <c r="F728" s="21">
        <f>SUMPRODUCT(B728:D728)</f>
        <v/>
      </c>
      <c r="G728" s="21">
        <f>SUMPRODUCT(B728:D728,C728:E728)</f>
        <v/>
      </c>
      <c r="H728" s="23">
        <f>IF(F728=0,"",G728/F728)</f>
        <v/>
      </c>
    </row>
    <row r="729">
      <c r="A729" s="21" t="n">
        <v>725</v>
      </c>
      <c r="B729" s="22">
        <f>VoseBernoulli(0.5)</f>
        <v/>
      </c>
      <c r="C729" s="22">
        <f>VoseBernoulli(0.5)</f>
        <v/>
      </c>
      <c r="D729" s="22">
        <f>VoseBernoulli(0.5)</f>
        <v/>
      </c>
      <c r="E729" s="22">
        <f>VoseBernoulli(0.5)</f>
        <v/>
      </c>
      <c r="F729" s="21">
        <f>SUMPRODUCT(B729:D729)</f>
        <v/>
      </c>
      <c r="G729" s="21">
        <f>SUMPRODUCT(B729:D729,C729:E729)</f>
        <v/>
      </c>
      <c r="H729" s="23">
        <f>IF(F729=0,"",G729/F729)</f>
        <v/>
      </c>
    </row>
    <row r="730">
      <c r="A730" s="21" t="n">
        <v>726</v>
      </c>
      <c r="B730" s="22">
        <f>VoseBernoulli(0.5)</f>
        <v/>
      </c>
      <c r="C730" s="22">
        <f>VoseBernoulli(0.5)</f>
        <v/>
      </c>
      <c r="D730" s="22">
        <f>VoseBernoulli(0.5)</f>
        <v/>
      </c>
      <c r="E730" s="22">
        <f>VoseBernoulli(0.5)</f>
        <v/>
      </c>
      <c r="F730" s="21">
        <f>SUMPRODUCT(B730:D730)</f>
        <v/>
      </c>
      <c r="G730" s="21">
        <f>SUMPRODUCT(B730:D730,C730:E730)</f>
        <v/>
      </c>
      <c r="H730" s="23">
        <f>IF(F730=0,"",G730/F730)</f>
        <v/>
      </c>
    </row>
    <row r="731">
      <c r="A731" s="21" t="n">
        <v>727</v>
      </c>
      <c r="B731" s="22">
        <f>VoseBernoulli(0.5)</f>
        <v/>
      </c>
      <c r="C731" s="22">
        <f>VoseBernoulli(0.5)</f>
        <v/>
      </c>
      <c r="D731" s="22">
        <f>VoseBernoulli(0.5)</f>
        <v/>
      </c>
      <c r="E731" s="22">
        <f>VoseBernoulli(0.5)</f>
        <v/>
      </c>
      <c r="F731" s="21">
        <f>SUMPRODUCT(B731:D731)</f>
        <v/>
      </c>
      <c r="G731" s="21">
        <f>SUMPRODUCT(B731:D731,C731:E731)</f>
        <v/>
      </c>
      <c r="H731" s="23">
        <f>IF(F731=0,"",G731/F731)</f>
        <v/>
      </c>
    </row>
    <row r="732">
      <c r="A732" s="21" t="n">
        <v>728</v>
      </c>
      <c r="B732" s="22">
        <f>VoseBernoulli(0.5)</f>
        <v/>
      </c>
      <c r="C732" s="22">
        <f>VoseBernoulli(0.5)</f>
        <v/>
      </c>
      <c r="D732" s="22">
        <f>VoseBernoulli(0.5)</f>
        <v/>
      </c>
      <c r="E732" s="22">
        <f>VoseBernoulli(0.5)</f>
        <v/>
      </c>
      <c r="F732" s="21">
        <f>SUMPRODUCT(B732:D732)</f>
        <v/>
      </c>
      <c r="G732" s="21">
        <f>SUMPRODUCT(B732:D732,C732:E732)</f>
        <v/>
      </c>
      <c r="H732" s="23">
        <f>IF(F732=0,"",G732/F732)</f>
        <v/>
      </c>
    </row>
    <row r="733">
      <c r="A733" s="21" t="n">
        <v>729</v>
      </c>
      <c r="B733" s="22">
        <f>VoseBernoulli(0.5)</f>
        <v/>
      </c>
      <c r="C733" s="22">
        <f>VoseBernoulli(0.5)</f>
        <v/>
      </c>
      <c r="D733" s="22">
        <f>VoseBernoulli(0.5)</f>
        <v/>
      </c>
      <c r="E733" s="22">
        <f>VoseBernoulli(0.5)</f>
        <v/>
      </c>
      <c r="F733" s="21">
        <f>SUMPRODUCT(B733:D733)</f>
        <v/>
      </c>
      <c r="G733" s="21">
        <f>SUMPRODUCT(B733:D733,C733:E733)</f>
        <v/>
      </c>
      <c r="H733" s="23">
        <f>IF(F733=0,"",G733/F733)</f>
        <v/>
      </c>
    </row>
    <row r="734">
      <c r="A734" s="21" t="n">
        <v>730</v>
      </c>
      <c r="B734" s="22">
        <f>VoseBernoulli(0.5)</f>
        <v/>
      </c>
      <c r="C734" s="22">
        <f>VoseBernoulli(0.5)</f>
        <v/>
      </c>
      <c r="D734" s="22">
        <f>VoseBernoulli(0.5)</f>
        <v/>
      </c>
      <c r="E734" s="22">
        <f>VoseBernoulli(0.5)</f>
        <v/>
      </c>
      <c r="F734" s="21">
        <f>SUMPRODUCT(B734:D734)</f>
        <v/>
      </c>
      <c r="G734" s="21">
        <f>SUMPRODUCT(B734:D734,C734:E734)</f>
        <v/>
      </c>
      <c r="H734" s="23">
        <f>IF(F734=0,"",G734/F734)</f>
        <v/>
      </c>
    </row>
    <row r="735">
      <c r="A735" s="21" t="n">
        <v>731</v>
      </c>
      <c r="B735" s="22">
        <f>VoseBernoulli(0.5)</f>
        <v/>
      </c>
      <c r="C735" s="22">
        <f>VoseBernoulli(0.5)</f>
        <v/>
      </c>
      <c r="D735" s="22">
        <f>VoseBernoulli(0.5)</f>
        <v/>
      </c>
      <c r="E735" s="22">
        <f>VoseBernoulli(0.5)</f>
        <v/>
      </c>
      <c r="F735" s="21">
        <f>SUMPRODUCT(B735:D735)</f>
        <v/>
      </c>
      <c r="G735" s="21">
        <f>SUMPRODUCT(B735:D735,C735:E735)</f>
        <v/>
      </c>
      <c r="H735" s="23">
        <f>IF(F735=0,"",G735/F735)</f>
        <v/>
      </c>
    </row>
    <row r="736">
      <c r="A736" s="21" t="n">
        <v>732</v>
      </c>
      <c r="B736" s="22">
        <f>VoseBernoulli(0.5)</f>
        <v/>
      </c>
      <c r="C736" s="22">
        <f>VoseBernoulli(0.5)</f>
        <v/>
      </c>
      <c r="D736" s="22">
        <f>VoseBernoulli(0.5)</f>
        <v/>
      </c>
      <c r="E736" s="22">
        <f>VoseBernoulli(0.5)</f>
        <v/>
      </c>
      <c r="F736" s="21">
        <f>SUMPRODUCT(B736:D736)</f>
        <v/>
      </c>
      <c r="G736" s="21">
        <f>SUMPRODUCT(B736:D736,C736:E736)</f>
        <v/>
      </c>
      <c r="H736" s="23">
        <f>IF(F736=0,"",G736/F736)</f>
        <v/>
      </c>
    </row>
    <row r="737">
      <c r="A737" s="21" t="n">
        <v>733</v>
      </c>
      <c r="B737" s="22">
        <f>VoseBernoulli(0.5)</f>
        <v/>
      </c>
      <c r="C737" s="22">
        <f>VoseBernoulli(0.5)</f>
        <v/>
      </c>
      <c r="D737" s="22">
        <f>VoseBernoulli(0.5)</f>
        <v/>
      </c>
      <c r="E737" s="22">
        <f>VoseBernoulli(0.5)</f>
        <v/>
      </c>
      <c r="F737" s="21">
        <f>SUMPRODUCT(B737:D737)</f>
        <v/>
      </c>
      <c r="G737" s="21">
        <f>SUMPRODUCT(B737:D737,C737:E737)</f>
        <v/>
      </c>
      <c r="H737" s="23">
        <f>IF(F737=0,"",G737/F737)</f>
        <v/>
      </c>
    </row>
    <row r="738">
      <c r="A738" s="21" t="n">
        <v>734</v>
      </c>
      <c r="B738" s="22">
        <f>VoseBernoulli(0.5)</f>
        <v/>
      </c>
      <c r="C738" s="22">
        <f>VoseBernoulli(0.5)</f>
        <v/>
      </c>
      <c r="D738" s="22">
        <f>VoseBernoulli(0.5)</f>
        <v/>
      </c>
      <c r="E738" s="22">
        <f>VoseBernoulli(0.5)</f>
        <v/>
      </c>
      <c r="F738" s="21">
        <f>SUMPRODUCT(B738:D738)</f>
        <v/>
      </c>
      <c r="G738" s="21">
        <f>SUMPRODUCT(B738:D738,C738:E738)</f>
        <v/>
      </c>
      <c r="H738" s="23">
        <f>IF(F738=0,"",G738/F738)</f>
        <v/>
      </c>
    </row>
    <row r="739">
      <c r="A739" s="21" t="n">
        <v>735</v>
      </c>
      <c r="B739" s="22">
        <f>VoseBernoulli(0.5)</f>
        <v/>
      </c>
      <c r="C739" s="22">
        <f>VoseBernoulli(0.5)</f>
        <v/>
      </c>
      <c r="D739" s="22">
        <f>VoseBernoulli(0.5)</f>
        <v/>
      </c>
      <c r="E739" s="22">
        <f>VoseBernoulli(0.5)</f>
        <v/>
      </c>
      <c r="F739" s="21">
        <f>SUMPRODUCT(B739:D739)</f>
        <v/>
      </c>
      <c r="G739" s="21">
        <f>SUMPRODUCT(B739:D739,C739:E739)</f>
        <v/>
      </c>
      <c r="H739" s="23">
        <f>IF(F739=0,"",G739/F739)</f>
        <v/>
      </c>
    </row>
    <row r="740">
      <c r="A740" s="21" t="n">
        <v>736</v>
      </c>
      <c r="B740" s="22">
        <f>VoseBernoulli(0.5)</f>
        <v/>
      </c>
      <c r="C740" s="22">
        <f>VoseBernoulli(0.5)</f>
        <v/>
      </c>
      <c r="D740" s="22">
        <f>VoseBernoulli(0.5)</f>
        <v/>
      </c>
      <c r="E740" s="22">
        <f>VoseBernoulli(0.5)</f>
        <v/>
      </c>
      <c r="F740" s="21">
        <f>SUMPRODUCT(B740:D740)</f>
        <v/>
      </c>
      <c r="G740" s="21">
        <f>SUMPRODUCT(B740:D740,C740:E740)</f>
        <v/>
      </c>
      <c r="H740" s="23">
        <f>IF(F740=0,"",G740/F740)</f>
        <v/>
      </c>
    </row>
    <row r="741">
      <c r="A741" s="21" t="n">
        <v>737</v>
      </c>
      <c r="B741" s="22">
        <f>VoseBernoulli(0.5)</f>
        <v/>
      </c>
      <c r="C741" s="22">
        <f>VoseBernoulli(0.5)</f>
        <v/>
      </c>
      <c r="D741" s="22">
        <f>VoseBernoulli(0.5)</f>
        <v/>
      </c>
      <c r="E741" s="22">
        <f>VoseBernoulli(0.5)</f>
        <v/>
      </c>
      <c r="F741" s="21">
        <f>SUMPRODUCT(B741:D741)</f>
        <v/>
      </c>
      <c r="G741" s="21">
        <f>SUMPRODUCT(B741:D741,C741:E741)</f>
        <v/>
      </c>
      <c r="H741" s="23">
        <f>IF(F741=0,"",G741/F741)</f>
        <v/>
      </c>
    </row>
    <row r="742">
      <c r="A742" s="21" t="n">
        <v>738</v>
      </c>
      <c r="B742" s="22">
        <f>VoseBernoulli(0.5)</f>
        <v/>
      </c>
      <c r="C742" s="22">
        <f>VoseBernoulli(0.5)</f>
        <v/>
      </c>
      <c r="D742" s="22">
        <f>VoseBernoulli(0.5)</f>
        <v/>
      </c>
      <c r="E742" s="22">
        <f>VoseBernoulli(0.5)</f>
        <v/>
      </c>
      <c r="F742" s="21">
        <f>SUMPRODUCT(B742:D742)</f>
        <v/>
      </c>
      <c r="G742" s="21">
        <f>SUMPRODUCT(B742:D742,C742:E742)</f>
        <v/>
      </c>
      <c r="H742" s="23">
        <f>IF(F742=0,"",G742/F742)</f>
        <v/>
      </c>
    </row>
    <row r="743">
      <c r="A743" s="21" t="n">
        <v>739</v>
      </c>
      <c r="B743" s="22">
        <f>VoseBernoulli(0.5)</f>
        <v/>
      </c>
      <c r="C743" s="22">
        <f>VoseBernoulli(0.5)</f>
        <v/>
      </c>
      <c r="D743" s="22">
        <f>VoseBernoulli(0.5)</f>
        <v/>
      </c>
      <c r="E743" s="22">
        <f>VoseBernoulli(0.5)</f>
        <v/>
      </c>
      <c r="F743" s="21">
        <f>SUMPRODUCT(B743:D743)</f>
        <v/>
      </c>
      <c r="G743" s="21">
        <f>SUMPRODUCT(B743:D743,C743:E743)</f>
        <v/>
      </c>
      <c r="H743" s="23">
        <f>IF(F743=0,"",G743/F743)</f>
        <v/>
      </c>
    </row>
    <row r="744">
      <c r="A744" s="21" t="n">
        <v>740</v>
      </c>
      <c r="B744" s="22">
        <f>VoseBernoulli(0.5)</f>
        <v/>
      </c>
      <c r="C744" s="22">
        <f>VoseBernoulli(0.5)</f>
        <v/>
      </c>
      <c r="D744" s="22">
        <f>VoseBernoulli(0.5)</f>
        <v/>
      </c>
      <c r="E744" s="22">
        <f>VoseBernoulli(0.5)</f>
        <v/>
      </c>
      <c r="F744" s="21">
        <f>SUMPRODUCT(B744:D744)</f>
        <v/>
      </c>
      <c r="G744" s="21">
        <f>SUMPRODUCT(B744:D744,C744:E744)</f>
        <v/>
      </c>
      <c r="H744" s="23">
        <f>IF(F744=0,"",G744/F744)</f>
        <v/>
      </c>
    </row>
    <row r="745">
      <c r="A745" s="21" t="n">
        <v>741</v>
      </c>
      <c r="B745" s="22">
        <f>VoseBernoulli(0.5)</f>
        <v/>
      </c>
      <c r="C745" s="22">
        <f>VoseBernoulli(0.5)</f>
        <v/>
      </c>
      <c r="D745" s="22">
        <f>VoseBernoulli(0.5)</f>
        <v/>
      </c>
      <c r="E745" s="22">
        <f>VoseBernoulli(0.5)</f>
        <v/>
      </c>
      <c r="F745" s="21">
        <f>SUMPRODUCT(B745:D745)</f>
        <v/>
      </c>
      <c r="G745" s="21">
        <f>SUMPRODUCT(B745:D745,C745:E745)</f>
        <v/>
      </c>
      <c r="H745" s="23">
        <f>IF(F745=0,"",G745/F745)</f>
        <v/>
      </c>
    </row>
    <row r="746">
      <c r="A746" s="21" t="n">
        <v>742</v>
      </c>
      <c r="B746" s="22">
        <f>VoseBernoulli(0.5)</f>
        <v/>
      </c>
      <c r="C746" s="22">
        <f>VoseBernoulli(0.5)</f>
        <v/>
      </c>
      <c r="D746" s="22">
        <f>VoseBernoulli(0.5)</f>
        <v/>
      </c>
      <c r="E746" s="22">
        <f>VoseBernoulli(0.5)</f>
        <v/>
      </c>
      <c r="F746" s="21">
        <f>SUMPRODUCT(B746:D746)</f>
        <v/>
      </c>
      <c r="G746" s="21">
        <f>SUMPRODUCT(B746:D746,C746:E746)</f>
        <v/>
      </c>
      <c r="H746" s="23">
        <f>IF(F746=0,"",G746/F746)</f>
        <v/>
      </c>
    </row>
    <row r="747">
      <c r="A747" s="21" t="n">
        <v>743</v>
      </c>
      <c r="B747" s="22">
        <f>VoseBernoulli(0.5)</f>
        <v/>
      </c>
      <c r="C747" s="22">
        <f>VoseBernoulli(0.5)</f>
        <v/>
      </c>
      <c r="D747" s="22">
        <f>VoseBernoulli(0.5)</f>
        <v/>
      </c>
      <c r="E747" s="22">
        <f>VoseBernoulli(0.5)</f>
        <v/>
      </c>
      <c r="F747" s="21">
        <f>SUMPRODUCT(B747:D747)</f>
        <v/>
      </c>
      <c r="G747" s="21">
        <f>SUMPRODUCT(B747:D747,C747:E747)</f>
        <v/>
      </c>
      <c r="H747" s="23">
        <f>IF(F747=0,"",G747/F747)</f>
        <v/>
      </c>
    </row>
    <row r="748">
      <c r="A748" s="21" t="n">
        <v>744</v>
      </c>
      <c r="B748" s="22">
        <f>VoseBernoulli(0.5)</f>
        <v/>
      </c>
      <c r="C748" s="22">
        <f>VoseBernoulli(0.5)</f>
        <v/>
      </c>
      <c r="D748" s="22">
        <f>VoseBernoulli(0.5)</f>
        <v/>
      </c>
      <c r="E748" s="22">
        <f>VoseBernoulli(0.5)</f>
        <v/>
      </c>
      <c r="F748" s="21">
        <f>SUMPRODUCT(B748:D748)</f>
        <v/>
      </c>
      <c r="G748" s="21">
        <f>SUMPRODUCT(B748:D748,C748:E748)</f>
        <v/>
      </c>
      <c r="H748" s="23">
        <f>IF(F748=0,"",G748/F748)</f>
        <v/>
      </c>
    </row>
    <row r="749">
      <c r="A749" s="21" t="n">
        <v>745</v>
      </c>
      <c r="B749" s="22">
        <f>VoseBernoulli(0.5)</f>
        <v/>
      </c>
      <c r="C749" s="22">
        <f>VoseBernoulli(0.5)</f>
        <v/>
      </c>
      <c r="D749" s="22">
        <f>VoseBernoulli(0.5)</f>
        <v/>
      </c>
      <c r="E749" s="22">
        <f>VoseBernoulli(0.5)</f>
        <v/>
      </c>
      <c r="F749" s="21">
        <f>SUMPRODUCT(B749:D749)</f>
        <v/>
      </c>
      <c r="G749" s="21">
        <f>SUMPRODUCT(B749:D749,C749:E749)</f>
        <v/>
      </c>
      <c r="H749" s="23">
        <f>IF(F749=0,"",G749/F749)</f>
        <v/>
      </c>
    </row>
    <row r="750">
      <c r="A750" s="21" t="n">
        <v>746</v>
      </c>
      <c r="B750" s="22">
        <f>VoseBernoulli(0.5)</f>
        <v/>
      </c>
      <c r="C750" s="22">
        <f>VoseBernoulli(0.5)</f>
        <v/>
      </c>
      <c r="D750" s="22">
        <f>VoseBernoulli(0.5)</f>
        <v/>
      </c>
      <c r="E750" s="22">
        <f>VoseBernoulli(0.5)</f>
        <v/>
      </c>
      <c r="F750" s="21">
        <f>SUMPRODUCT(B750:D750)</f>
        <v/>
      </c>
      <c r="G750" s="21">
        <f>SUMPRODUCT(B750:D750,C750:E750)</f>
        <v/>
      </c>
      <c r="H750" s="23">
        <f>IF(F750=0,"",G750/F750)</f>
        <v/>
      </c>
    </row>
    <row r="751">
      <c r="A751" s="21" t="n">
        <v>747</v>
      </c>
      <c r="B751" s="22">
        <f>VoseBernoulli(0.5)</f>
        <v/>
      </c>
      <c r="C751" s="22">
        <f>VoseBernoulli(0.5)</f>
        <v/>
      </c>
      <c r="D751" s="22">
        <f>VoseBernoulli(0.5)</f>
        <v/>
      </c>
      <c r="E751" s="22">
        <f>VoseBernoulli(0.5)</f>
        <v/>
      </c>
      <c r="F751" s="21">
        <f>SUMPRODUCT(B751:D751)</f>
        <v/>
      </c>
      <c r="G751" s="21">
        <f>SUMPRODUCT(B751:D751,C751:E751)</f>
        <v/>
      </c>
      <c r="H751" s="23">
        <f>IF(F751=0,"",G751/F751)</f>
        <v/>
      </c>
    </row>
    <row r="752">
      <c r="A752" s="21" t="n">
        <v>748</v>
      </c>
      <c r="B752" s="22">
        <f>VoseBernoulli(0.5)</f>
        <v/>
      </c>
      <c r="C752" s="22">
        <f>VoseBernoulli(0.5)</f>
        <v/>
      </c>
      <c r="D752" s="22">
        <f>VoseBernoulli(0.5)</f>
        <v/>
      </c>
      <c r="E752" s="22">
        <f>VoseBernoulli(0.5)</f>
        <v/>
      </c>
      <c r="F752" s="21">
        <f>SUMPRODUCT(B752:D752)</f>
        <v/>
      </c>
      <c r="G752" s="21">
        <f>SUMPRODUCT(B752:D752,C752:E752)</f>
        <v/>
      </c>
      <c r="H752" s="23">
        <f>IF(F752=0,"",G752/F752)</f>
        <v/>
      </c>
    </row>
    <row r="753">
      <c r="A753" s="21" t="n">
        <v>749</v>
      </c>
      <c r="B753" s="22">
        <f>VoseBernoulli(0.5)</f>
        <v/>
      </c>
      <c r="C753" s="22">
        <f>VoseBernoulli(0.5)</f>
        <v/>
      </c>
      <c r="D753" s="22">
        <f>VoseBernoulli(0.5)</f>
        <v/>
      </c>
      <c r="E753" s="22">
        <f>VoseBernoulli(0.5)</f>
        <v/>
      </c>
      <c r="F753" s="21">
        <f>SUMPRODUCT(B753:D753)</f>
        <v/>
      </c>
      <c r="G753" s="21">
        <f>SUMPRODUCT(B753:D753,C753:E753)</f>
        <v/>
      </c>
      <c r="H753" s="23">
        <f>IF(F753=0,"",G753/F753)</f>
        <v/>
      </c>
    </row>
    <row r="754">
      <c r="A754" s="21" t="n">
        <v>750</v>
      </c>
      <c r="B754" s="22">
        <f>VoseBernoulli(0.5)</f>
        <v/>
      </c>
      <c r="C754" s="22">
        <f>VoseBernoulli(0.5)</f>
        <v/>
      </c>
      <c r="D754" s="22">
        <f>VoseBernoulli(0.5)</f>
        <v/>
      </c>
      <c r="E754" s="22">
        <f>VoseBernoulli(0.5)</f>
        <v/>
      </c>
      <c r="F754" s="21">
        <f>SUMPRODUCT(B754:D754)</f>
        <v/>
      </c>
      <c r="G754" s="21">
        <f>SUMPRODUCT(B754:D754,C754:E754)</f>
        <v/>
      </c>
      <c r="H754" s="23">
        <f>IF(F754=0,"",G754/F754)</f>
        <v/>
      </c>
    </row>
    <row r="755">
      <c r="A755" s="21" t="n">
        <v>751</v>
      </c>
      <c r="B755" s="22">
        <f>VoseBernoulli(0.5)</f>
        <v/>
      </c>
      <c r="C755" s="22">
        <f>VoseBernoulli(0.5)</f>
        <v/>
      </c>
      <c r="D755" s="22">
        <f>VoseBernoulli(0.5)</f>
        <v/>
      </c>
      <c r="E755" s="22">
        <f>VoseBernoulli(0.5)</f>
        <v/>
      </c>
      <c r="F755" s="21">
        <f>SUMPRODUCT(B755:D755)</f>
        <v/>
      </c>
      <c r="G755" s="21">
        <f>SUMPRODUCT(B755:D755,C755:E755)</f>
        <v/>
      </c>
      <c r="H755" s="23">
        <f>IF(F755=0,"",G755/F755)</f>
        <v/>
      </c>
    </row>
    <row r="756">
      <c r="A756" s="21" t="n">
        <v>752</v>
      </c>
      <c r="B756" s="22">
        <f>VoseBernoulli(0.5)</f>
        <v/>
      </c>
      <c r="C756" s="22">
        <f>VoseBernoulli(0.5)</f>
        <v/>
      </c>
      <c r="D756" s="22">
        <f>VoseBernoulli(0.5)</f>
        <v/>
      </c>
      <c r="E756" s="22">
        <f>VoseBernoulli(0.5)</f>
        <v/>
      </c>
      <c r="F756" s="21">
        <f>SUMPRODUCT(B756:D756)</f>
        <v/>
      </c>
      <c r="G756" s="21">
        <f>SUMPRODUCT(B756:D756,C756:E756)</f>
        <v/>
      </c>
      <c r="H756" s="23">
        <f>IF(F756=0,"",G756/F756)</f>
        <v/>
      </c>
    </row>
    <row r="757">
      <c r="A757" s="21" t="n">
        <v>753</v>
      </c>
      <c r="B757" s="22">
        <f>VoseBernoulli(0.5)</f>
        <v/>
      </c>
      <c r="C757" s="22">
        <f>VoseBernoulli(0.5)</f>
        <v/>
      </c>
      <c r="D757" s="22">
        <f>VoseBernoulli(0.5)</f>
        <v/>
      </c>
      <c r="E757" s="22">
        <f>VoseBernoulli(0.5)</f>
        <v/>
      </c>
      <c r="F757" s="21">
        <f>SUMPRODUCT(B757:D757)</f>
        <v/>
      </c>
      <c r="G757" s="21">
        <f>SUMPRODUCT(B757:D757,C757:E757)</f>
        <v/>
      </c>
      <c r="H757" s="23">
        <f>IF(F757=0,"",G757/F757)</f>
        <v/>
      </c>
    </row>
    <row r="758">
      <c r="A758" s="21" t="n">
        <v>754</v>
      </c>
      <c r="B758" s="22">
        <f>VoseBernoulli(0.5)</f>
        <v/>
      </c>
      <c r="C758" s="22">
        <f>VoseBernoulli(0.5)</f>
        <v/>
      </c>
      <c r="D758" s="22">
        <f>VoseBernoulli(0.5)</f>
        <v/>
      </c>
      <c r="E758" s="22">
        <f>VoseBernoulli(0.5)</f>
        <v/>
      </c>
      <c r="F758" s="21">
        <f>SUMPRODUCT(B758:D758)</f>
        <v/>
      </c>
      <c r="G758" s="21">
        <f>SUMPRODUCT(B758:D758,C758:E758)</f>
        <v/>
      </c>
      <c r="H758" s="23">
        <f>IF(F758=0,"",G758/F758)</f>
        <v/>
      </c>
    </row>
    <row r="759">
      <c r="A759" s="21" t="n">
        <v>755</v>
      </c>
      <c r="B759" s="22">
        <f>VoseBernoulli(0.5)</f>
        <v/>
      </c>
      <c r="C759" s="22">
        <f>VoseBernoulli(0.5)</f>
        <v/>
      </c>
      <c r="D759" s="22">
        <f>VoseBernoulli(0.5)</f>
        <v/>
      </c>
      <c r="E759" s="22">
        <f>VoseBernoulli(0.5)</f>
        <v/>
      </c>
      <c r="F759" s="21">
        <f>SUMPRODUCT(B759:D759)</f>
        <v/>
      </c>
      <c r="G759" s="21">
        <f>SUMPRODUCT(B759:D759,C759:E759)</f>
        <v/>
      </c>
      <c r="H759" s="23">
        <f>IF(F759=0,"",G759/F759)</f>
        <v/>
      </c>
    </row>
    <row r="760">
      <c r="A760" s="21" t="n">
        <v>756</v>
      </c>
      <c r="B760" s="22">
        <f>VoseBernoulli(0.5)</f>
        <v/>
      </c>
      <c r="C760" s="22">
        <f>VoseBernoulli(0.5)</f>
        <v/>
      </c>
      <c r="D760" s="22">
        <f>VoseBernoulli(0.5)</f>
        <v/>
      </c>
      <c r="E760" s="22">
        <f>VoseBernoulli(0.5)</f>
        <v/>
      </c>
      <c r="F760" s="21">
        <f>SUMPRODUCT(B760:D760)</f>
        <v/>
      </c>
      <c r="G760" s="21">
        <f>SUMPRODUCT(B760:D760,C760:E760)</f>
        <v/>
      </c>
      <c r="H760" s="23">
        <f>IF(F760=0,"",G760/F760)</f>
        <v/>
      </c>
    </row>
    <row r="761">
      <c r="A761" s="21" t="n">
        <v>757</v>
      </c>
      <c r="B761" s="22">
        <f>VoseBernoulli(0.5)</f>
        <v/>
      </c>
      <c r="C761" s="22">
        <f>VoseBernoulli(0.5)</f>
        <v/>
      </c>
      <c r="D761" s="22">
        <f>VoseBernoulli(0.5)</f>
        <v/>
      </c>
      <c r="E761" s="22">
        <f>VoseBernoulli(0.5)</f>
        <v/>
      </c>
      <c r="F761" s="21">
        <f>SUMPRODUCT(B761:D761)</f>
        <v/>
      </c>
      <c r="G761" s="21">
        <f>SUMPRODUCT(B761:D761,C761:E761)</f>
        <v/>
      </c>
      <c r="H761" s="23">
        <f>IF(F761=0,"",G761/F761)</f>
        <v/>
      </c>
    </row>
    <row r="762">
      <c r="A762" s="21" t="n">
        <v>758</v>
      </c>
      <c r="B762" s="22">
        <f>VoseBernoulli(0.5)</f>
        <v/>
      </c>
      <c r="C762" s="22">
        <f>VoseBernoulli(0.5)</f>
        <v/>
      </c>
      <c r="D762" s="22">
        <f>VoseBernoulli(0.5)</f>
        <v/>
      </c>
      <c r="E762" s="22">
        <f>VoseBernoulli(0.5)</f>
        <v/>
      </c>
      <c r="F762" s="21">
        <f>SUMPRODUCT(B762:D762)</f>
        <v/>
      </c>
      <c r="G762" s="21">
        <f>SUMPRODUCT(B762:D762,C762:E762)</f>
        <v/>
      </c>
      <c r="H762" s="23">
        <f>IF(F762=0,"",G762/F762)</f>
        <v/>
      </c>
    </row>
    <row r="763">
      <c r="A763" s="21" t="n">
        <v>759</v>
      </c>
      <c r="B763" s="22">
        <f>VoseBernoulli(0.5)</f>
        <v/>
      </c>
      <c r="C763" s="22">
        <f>VoseBernoulli(0.5)</f>
        <v/>
      </c>
      <c r="D763" s="22">
        <f>VoseBernoulli(0.5)</f>
        <v/>
      </c>
      <c r="E763" s="22">
        <f>VoseBernoulli(0.5)</f>
        <v/>
      </c>
      <c r="F763" s="21">
        <f>SUMPRODUCT(B763:D763)</f>
        <v/>
      </c>
      <c r="G763" s="21">
        <f>SUMPRODUCT(B763:D763,C763:E763)</f>
        <v/>
      </c>
      <c r="H763" s="23">
        <f>IF(F763=0,"",G763/F763)</f>
        <v/>
      </c>
    </row>
    <row r="764">
      <c r="A764" s="21" t="n">
        <v>760</v>
      </c>
      <c r="B764" s="22">
        <f>VoseBernoulli(0.5)</f>
        <v/>
      </c>
      <c r="C764" s="22">
        <f>VoseBernoulli(0.5)</f>
        <v/>
      </c>
      <c r="D764" s="22">
        <f>VoseBernoulli(0.5)</f>
        <v/>
      </c>
      <c r="E764" s="22">
        <f>VoseBernoulli(0.5)</f>
        <v/>
      </c>
      <c r="F764" s="21">
        <f>SUMPRODUCT(B764:D764)</f>
        <v/>
      </c>
      <c r="G764" s="21">
        <f>SUMPRODUCT(B764:D764,C764:E764)</f>
        <v/>
      </c>
      <c r="H764" s="23">
        <f>IF(F764=0,"",G764/F764)</f>
        <v/>
      </c>
    </row>
    <row r="765">
      <c r="A765" s="21" t="n">
        <v>761</v>
      </c>
      <c r="B765" s="22">
        <f>VoseBernoulli(0.5)</f>
        <v/>
      </c>
      <c r="C765" s="22">
        <f>VoseBernoulli(0.5)</f>
        <v/>
      </c>
      <c r="D765" s="22">
        <f>VoseBernoulli(0.5)</f>
        <v/>
      </c>
      <c r="E765" s="22">
        <f>VoseBernoulli(0.5)</f>
        <v/>
      </c>
      <c r="F765" s="21">
        <f>SUMPRODUCT(B765:D765)</f>
        <v/>
      </c>
      <c r="G765" s="21">
        <f>SUMPRODUCT(B765:D765,C765:E765)</f>
        <v/>
      </c>
      <c r="H765" s="23">
        <f>IF(F765=0,"",G765/F765)</f>
        <v/>
      </c>
    </row>
    <row r="766">
      <c r="A766" s="21" t="n">
        <v>762</v>
      </c>
      <c r="B766" s="22">
        <f>VoseBernoulli(0.5)</f>
        <v/>
      </c>
      <c r="C766" s="22">
        <f>VoseBernoulli(0.5)</f>
        <v/>
      </c>
      <c r="D766" s="22">
        <f>VoseBernoulli(0.5)</f>
        <v/>
      </c>
      <c r="E766" s="22">
        <f>VoseBernoulli(0.5)</f>
        <v/>
      </c>
      <c r="F766" s="21">
        <f>SUMPRODUCT(B766:D766)</f>
        <v/>
      </c>
      <c r="G766" s="21">
        <f>SUMPRODUCT(B766:D766,C766:E766)</f>
        <v/>
      </c>
      <c r="H766" s="23">
        <f>IF(F766=0,"",G766/F766)</f>
        <v/>
      </c>
    </row>
    <row r="767">
      <c r="A767" s="21" t="n">
        <v>763</v>
      </c>
      <c r="B767" s="22">
        <f>VoseBernoulli(0.5)</f>
        <v/>
      </c>
      <c r="C767" s="22">
        <f>VoseBernoulli(0.5)</f>
        <v/>
      </c>
      <c r="D767" s="22">
        <f>VoseBernoulli(0.5)</f>
        <v/>
      </c>
      <c r="E767" s="22">
        <f>VoseBernoulli(0.5)</f>
        <v/>
      </c>
      <c r="F767" s="21">
        <f>SUMPRODUCT(B767:D767)</f>
        <v/>
      </c>
      <c r="G767" s="21">
        <f>SUMPRODUCT(B767:D767,C767:E767)</f>
        <v/>
      </c>
      <c r="H767" s="23">
        <f>IF(F767=0,"",G767/F767)</f>
        <v/>
      </c>
    </row>
    <row r="768">
      <c r="A768" s="21" t="n">
        <v>764</v>
      </c>
      <c r="B768" s="22">
        <f>VoseBernoulli(0.5)</f>
        <v/>
      </c>
      <c r="C768" s="22">
        <f>VoseBernoulli(0.5)</f>
        <v/>
      </c>
      <c r="D768" s="22">
        <f>VoseBernoulli(0.5)</f>
        <v/>
      </c>
      <c r="E768" s="22">
        <f>VoseBernoulli(0.5)</f>
        <v/>
      </c>
      <c r="F768" s="21">
        <f>SUMPRODUCT(B768:D768)</f>
        <v/>
      </c>
      <c r="G768" s="21">
        <f>SUMPRODUCT(B768:D768,C768:E768)</f>
        <v/>
      </c>
      <c r="H768" s="23">
        <f>IF(F768=0,"",G768/F768)</f>
        <v/>
      </c>
    </row>
    <row r="769">
      <c r="A769" s="21" t="n">
        <v>765</v>
      </c>
      <c r="B769" s="22">
        <f>VoseBernoulli(0.5)</f>
        <v/>
      </c>
      <c r="C769" s="22">
        <f>VoseBernoulli(0.5)</f>
        <v/>
      </c>
      <c r="D769" s="22">
        <f>VoseBernoulli(0.5)</f>
        <v/>
      </c>
      <c r="E769" s="22">
        <f>VoseBernoulli(0.5)</f>
        <v/>
      </c>
      <c r="F769" s="21">
        <f>SUMPRODUCT(B769:D769)</f>
        <v/>
      </c>
      <c r="G769" s="21">
        <f>SUMPRODUCT(B769:D769,C769:E769)</f>
        <v/>
      </c>
      <c r="H769" s="23">
        <f>IF(F769=0,"",G769/F769)</f>
        <v/>
      </c>
    </row>
    <row r="770">
      <c r="A770" s="21" t="n">
        <v>766</v>
      </c>
      <c r="B770" s="22">
        <f>VoseBernoulli(0.5)</f>
        <v/>
      </c>
      <c r="C770" s="22">
        <f>VoseBernoulli(0.5)</f>
        <v/>
      </c>
      <c r="D770" s="22">
        <f>VoseBernoulli(0.5)</f>
        <v/>
      </c>
      <c r="E770" s="22">
        <f>VoseBernoulli(0.5)</f>
        <v/>
      </c>
      <c r="F770" s="21">
        <f>SUMPRODUCT(B770:D770)</f>
        <v/>
      </c>
      <c r="G770" s="21">
        <f>SUMPRODUCT(B770:D770,C770:E770)</f>
        <v/>
      </c>
      <c r="H770" s="23">
        <f>IF(F770=0,"",G770/F770)</f>
        <v/>
      </c>
    </row>
    <row r="771">
      <c r="A771" s="21" t="n">
        <v>767</v>
      </c>
      <c r="B771" s="22">
        <f>VoseBernoulli(0.5)</f>
        <v/>
      </c>
      <c r="C771" s="22">
        <f>VoseBernoulli(0.5)</f>
        <v/>
      </c>
      <c r="D771" s="22">
        <f>VoseBernoulli(0.5)</f>
        <v/>
      </c>
      <c r="E771" s="22">
        <f>VoseBernoulli(0.5)</f>
        <v/>
      </c>
      <c r="F771" s="21">
        <f>SUMPRODUCT(B771:D771)</f>
        <v/>
      </c>
      <c r="G771" s="21">
        <f>SUMPRODUCT(B771:D771,C771:E771)</f>
        <v/>
      </c>
      <c r="H771" s="23">
        <f>IF(F771=0,"",G771/F771)</f>
        <v/>
      </c>
    </row>
    <row r="772">
      <c r="A772" s="21" t="n">
        <v>768</v>
      </c>
      <c r="B772" s="22">
        <f>VoseBernoulli(0.5)</f>
        <v/>
      </c>
      <c r="C772" s="22">
        <f>VoseBernoulli(0.5)</f>
        <v/>
      </c>
      <c r="D772" s="22">
        <f>VoseBernoulli(0.5)</f>
        <v/>
      </c>
      <c r="E772" s="22">
        <f>VoseBernoulli(0.5)</f>
        <v/>
      </c>
      <c r="F772" s="21">
        <f>SUMPRODUCT(B772:D772)</f>
        <v/>
      </c>
      <c r="G772" s="21">
        <f>SUMPRODUCT(B772:D772,C772:E772)</f>
        <v/>
      </c>
      <c r="H772" s="23">
        <f>IF(F772=0,"",G772/F772)</f>
        <v/>
      </c>
    </row>
    <row r="773">
      <c r="A773" s="21" t="n">
        <v>769</v>
      </c>
      <c r="B773" s="22">
        <f>VoseBernoulli(0.5)</f>
        <v/>
      </c>
      <c r="C773" s="22">
        <f>VoseBernoulli(0.5)</f>
        <v/>
      </c>
      <c r="D773" s="22">
        <f>VoseBernoulli(0.5)</f>
        <v/>
      </c>
      <c r="E773" s="22">
        <f>VoseBernoulli(0.5)</f>
        <v/>
      </c>
      <c r="F773" s="21">
        <f>SUMPRODUCT(B773:D773)</f>
        <v/>
      </c>
      <c r="G773" s="21">
        <f>SUMPRODUCT(B773:D773,C773:E773)</f>
        <v/>
      </c>
      <c r="H773" s="23">
        <f>IF(F773=0,"",G773/F773)</f>
        <v/>
      </c>
    </row>
    <row r="774">
      <c r="A774" s="21" t="n">
        <v>770</v>
      </c>
      <c r="B774" s="22">
        <f>VoseBernoulli(0.5)</f>
        <v/>
      </c>
      <c r="C774" s="22">
        <f>VoseBernoulli(0.5)</f>
        <v/>
      </c>
      <c r="D774" s="22">
        <f>VoseBernoulli(0.5)</f>
        <v/>
      </c>
      <c r="E774" s="22">
        <f>VoseBernoulli(0.5)</f>
        <v/>
      </c>
      <c r="F774" s="21">
        <f>SUMPRODUCT(B774:D774)</f>
        <v/>
      </c>
      <c r="G774" s="21">
        <f>SUMPRODUCT(B774:D774,C774:E774)</f>
        <v/>
      </c>
      <c r="H774" s="23">
        <f>IF(F774=0,"",G774/F774)</f>
        <v/>
      </c>
    </row>
    <row r="775">
      <c r="A775" s="21" t="n">
        <v>771</v>
      </c>
      <c r="B775" s="22">
        <f>VoseBernoulli(0.5)</f>
        <v/>
      </c>
      <c r="C775" s="22">
        <f>VoseBernoulli(0.5)</f>
        <v/>
      </c>
      <c r="D775" s="22">
        <f>VoseBernoulli(0.5)</f>
        <v/>
      </c>
      <c r="E775" s="22">
        <f>VoseBernoulli(0.5)</f>
        <v/>
      </c>
      <c r="F775" s="21">
        <f>SUMPRODUCT(B775:D775)</f>
        <v/>
      </c>
      <c r="G775" s="21">
        <f>SUMPRODUCT(B775:D775,C775:E775)</f>
        <v/>
      </c>
      <c r="H775" s="23">
        <f>IF(F775=0,"",G775/F775)</f>
        <v/>
      </c>
    </row>
    <row r="776">
      <c r="A776" s="21" t="n">
        <v>772</v>
      </c>
      <c r="B776" s="22">
        <f>VoseBernoulli(0.5)</f>
        <v/>
      </c>
      <c r="C776" s="22">
        <f>VoseBernoulli(0.5)</f>
        <v/>
      </c>
      <c r="D776" s="22">
        <f>VoseBernoulli(0.5)</f>
        <v/>
      </c>
      <c r="E776" s="22">
        <f>VoseBernoulli(0.5)</f>
        <v/>
      </c>
      <c r="F776" s="21">
        <f>SUMPRODUCT(B776:D776)</f>
        <v/>
      </c>
      <c r="G776" s="21">
        <f>SUMPRODUCT(B776:D776,C776:E776)</f>
        <v/>
      </c>
      <c r="H776" s="23">
        <f>IF(F776=0,"",G776/F776)</f>
        <v/>
      </c>
    </row>
    <row r="777">
      <c r="A777" s="21" t="n">
        <v>773</v>
      </c>
      <c r="B777" s="22">
        <f>VoseBernoulli(0.5)</f>
        <v/>
      </c>
      <c r="C777" s="22">
        <f>VoseBernoulli(0.5)</f>
        <v/>
      </c>
      <c r="D777" s="22">
        <f>VoseBernoulli(0.5)</f>
        <v/>
      </c>
      <c r="E777" s="22">
        <f>VoseBernoulli(0.5)</f>
        <v/>
      </c>
      <c r="F777" s="21">
        <f>SUMPRODUCT(B777:D777)</f>
        <v/>
      </c>
      <c r="G777" s="21">
        <f>SUMPRODUCT(B777:D777,C777:E777)</f>
        <v/>
      </c>
      <c r="H777" s="23">
        <f>IF(F777=0,"",G777/F777)</f>
        <v/>
      </c>
    </row>
    <row r="778">
      <c r="A778" s="21" t="n">
        <v>774</v>
      </c>
      <c r="B778" s="22">
        <f>VoseBernoulli(0.5)</f>
        <v/>
      </c>
      <c r="C778" s="22">
        <f>VoseBernoulli(0.5)</f>
        <v/>
      </c>
      <c r="D778" s="22">
        <f>VoseBernoulli(0.5)</f>
        <v/>
      </c>
      <c r="E778" s="22">
        <f>VoseBernoulli(0.5)</f>
        <v/>
      </c>
      <c r="F778" s="21">
        <f>SUMPRODUCT(B778:D778)</f>
        <v/>
      </c>
      <c r="G778" s="21">
        <f>SUMPRODUCT(B778:D778,C778:E778)</f>
        <v/>
      </c>
      <c r="H778" s="23">
        <f>IF(F778=0,"",G778/F778)</f>
        <v/>
      </c>
    </row>
    <row r="779">
      <c r="A779" s="21" t="n">
        <v>775</v>
      </c>
      <c r="B779" s="22">
        <f>VoseBernoulli(0.5)</f>
        <v/>
      </c>
      <c r="C779" s="22">
        <f>VoseBernoulli(0.5)</f>
        <v/>
      </c>
      <c r="D779" s="22">
        <f>VoseBernoulli(0.5)</f>
        <v/>
      </c>
      <c r="E779" s="22">
        <f>VoseBernoulli(0.5)</f>
        <v/>
      </c>
      <c r="F779" s="21">
        <f>SUMPRODUCT(B779:D779)</f>
        <v/>
      </c>
      <c r="G779" s="21">
        <f>SUMPRODUCT(B779:D779,C779:E779)</f>
        <v/>
      </c>
      <c r="H779" s="23">
        <f>IF(F779=0,"",G779/F779)</f>
        <v/>
      </c>
    </row>
    <row r="780">
      <c r="A780" s="21" t="n">
        <v>776</v>
      </c>
      <c r="B780" s="22">
        <f>VoseBernoulli(0.5)</f>
        <v/>
      </c>
      <c r="C780" s="22">
        <f>VoseBernoulli(0.5)</f>
        <v/>
      </c>
      <c r="D780" s="22">
        <f>VoseBernoulli(0.5)</f>
        <v/>
      </c>
      <c r="E780" s="22">
        <f>VoseBernoulli(0.5)</f>
        <v/>
      </c>
      <c r="F780" s="21">
        <f>SUMPRODUCT(B780:D780)</f>
        <v/>
      </c>
      <c r="G780" s="21">
        <f>SUMPRODUCT(B780:D780,C780:E780)</f>
        <v/>
      </c>
      <c r="H780" s="23">
        <f>IF(F780=0,"",G780/F780)</f>
        <v/>
      </c>
    </row>
    <row r="781">
      <c r="A781" s="21" t="n">
        <v>777</v>
      </c>
      <c r="B781" s="22">
        <f>VoseBernoulli(0.5)</f>
        <v/>
      </c>
      <c r="C781" s="22">
        <f>VoseBernoulli(0.5)</f>
        <v/>
      </c>
      <c r="D781" s="22">
        <f>VoseBernoulli(0.5)</f>
        <v/>
      </c>
      <c r="E781" s="22">
        <f>VoseBernoulli(0.5)</f>
        <v/>
      </c>
      <c r="F781" s="21">
        <f>SUMPRODUCT(B781:D781)</f>
        <v/>
      </c>
      <c r="G781" s="21">
        <f>SUMPRODUCT(B781:D781,C781:E781)</f>
        <v/>
      </c>
      <c r="H781" s="23">
        <f>IF(F781=0,"",G781/F781)</f>
        <v/>
      </c>
    </row>
    <row r="782">
      <c r="A782" s="21" t="n">
        <v>778</v>
      </c>
      <c r="B782" s="22">
        <f>VoseBernoulli(0.5)</f>
        <v/>
      </c>
      <c r="C782" s="22">
        <f>VoseBernoulli(0.5)</f>
        <v/>
      </c>
      <c r="D782" s="22">
        <f>VoseBernoulli(0.5)</f>
        <v/>
      </c>
      <c r="E782" s="22">
        <f>VoseBernoulli(0.5)</f>
        <v/>
      </c>
      <c r="F782" s="21">
        <f>SUMPRODUCT(B782:D782)</f>
        <v/>
      </c>
      <c r="G782" s="21">
        <f>SUMPRODUCT(B782:D782,C782:E782)</f>
        <v/>
      </c>
      <c r="H782" s="23">
        <f>IF(F782=0,"",G782/F782)</f>
        <v/>
      </c>
    </row>
    <row r="783">
      <c r="A783" s="21" t="n">
        <v>779</v>
      </c>
      <c r="B783" s="22">
        <f>VoseBernoulli(0.5)</f>
        <v/>
      </c>
      <c r="C783" s="22">
        <f>VoseBernoulli(0.5)</f>
        <v/>
      </c>
      <c r="D783" s="22">
        <f>VoseBernoulli(0.5)</f>
        <v/>
      </c>
      <c r="E783" s="22">
        <f>VoseBernoulli(0.5)</f>
        <v/>
      </c>
      <c r="F783" s="21">
        <f>SUMPRODUCT(B783:D783)</f>
        <v/>
      </c>
      <c r="G783" s="21">
        <f>SUMPRODUCT(B783:D783,C783:E783)</f>
        <v/>
      </c>
      <c r="H783" s="23">
        <f>IF(F783=0,"",G783/F783)</f>
        <v/>
      </c>
    </row>
    <row r="784">
      <c r="A784" s="21" t="n">
        <v>780</v>
      </c>
      <c r="B784" s="22">
        <f>VoseBernoulli(0.5)</f>
        <v/>
      </c>
      <c r="C784" s="22">
        <f>VoseBernoulli(0.5)</f>
        <v/>
      </c>
      <c r="D784" s="22">
        <f>VoseBernoulli(0.5)</f>
        <v/>
      </c>
      <c r="E784" s="22">
        <f>VoseBernoulli(0.5)</f>
        <v/>
      </c>
      <c r="F784" s="21">
        <f>SUMPRODUCT(B784:D784)</f>
        <v/>
      </c>
      <c r="G784" s="21">
        <f>SUMPRODUCT(B784:D784,C784:E784)</f>
        <v/>
      </c>
      <c r="H784" s="23">
        <f>IF(F784=0,"",G784/F784)</f>
        <v/>
      </c>
    </row>
    <row r="785">
      <c r="A785" s="21" t="n">
        <v>781</v>
      </c>
      <c r="B785" s="22">
        <f>VoseBernoulli(0.5)</f>
        <v/>
      </c>
      <c r="C785" s="22">
        <f>VoseBernoulli(0.5)</f>
        <v/>
      </c>
      <c r="D785" s="22">
        <f>VoseBernoulli(0.5)</f>
        <v/>
      </c>
      <c r="E785" s="22">
        <f>VoseBernoulli(0.5)</f>
        <v/>
      </c>
      <c r="F785" s="21">
        <f>SUMPRODUCT(B785:D785)</f>
        <v/>
      </c>
      <c r="G785" s="21">
        <f>SUMPRODUCT(B785:D785,C785:E785)</f>
        <v/>
      </c>
      <c r="H785" s="23">
        <f>IF(F785=0,"",G785/F785)</f>
        <v/>
      </c>
    </row>
    <row r="786">
      <c r="A786" s="21" t="n">
        <v>782</v>
      </c>
      <c r="B786" s="22">
        <f>VoseBernoulli(0.5)</f>
        <v/>
      </c>
      <c r="C786" s="22">
        <f>VoseBernoulli(0.5)</f>
        <v/>
      </c>
      <c r="D786" s="22">
        <f>VoseBernoulli(0.5)</f>
        <v/>
      </c>
      <c r="E786" s="22">
        <f>VoseBernoulli(0.5)</f>
        <v/>
      </c>
      <c r="F786" s="21">
        <f>SUMPRODUCT(B786:D786)</f>
        <v/>
      </c>
      <c r="G786" s="21">
        <f>SUMPRODUCT(B786:D786,C786:E786)</f>
        <v/>
      </c>
      <c r="H786" s="23">
        <f>IF(F786=0,"",G786/F786)</f>
        <v/>
      </c>
    </row>
    <row r="787">
      <c r="A787" s="21" t="n">
        <v>783</v>
      </c>
      <c r="B787" s="22">
        <f>VoseBernoulli(0.5)</f>
        <v/>
      </c>
      <c r="C787" s="22">
        <f>VoseBernoulli(0.5)</f>
        <v/>
      </c>
      <c r="D787" s="22">
        <f>VoseBernoulli(0.5)</f>
        <v/>
      </c>
      <c r="E787" s="22">
        <f>VoseBernoulli(0.5)</f>
        <v/>
      </c>
      <c r="F787" s="21">
        <f>SUMPRODUCT(B787:D787)</f>
        <v/>
      </c>
      <c r="G787" s="21">
        <f>SUMPRODUCT(B787:D787,C787:E787)</f>
        <v/>
      </c>
      <c r="H787" s="23">
        <f>IF(F787=0,"",G787/F787)</f>
        <v/>
      </c>
    </row>
    <row r="788">
      <c r="A788" s="21" t="n">
        <v>784</v>
      </c>
      <c r="B788" s="22">
        <f>VoseBernoulli(0.5)</f>
        <v/>
      </c>
      <c r="C788" s="22">
        <f>VoseBernoulli(0.5)</f>
        <v/>
      </c>
      <c r="D788" s="22">
        <f>VoseBernoulli(0.5)</f>
        <v/>
      </c>
      <c r="E788" s="22">
        <f>VoseBernoulli(0.5)</f>
        <v/>
      </c>
      <c r="F788" s="21">
        <f>SUMPRODUCT(B788:D788)</f>
        <v/>
      </c>
      <c r="G788" s="21">
        <f>SUMPRODUCT(B788:D788,C788:E788)</f>
        <v/>
      </c>
      <c r="H788" s="23">
        <f>IF(F788=0,"",G788/F788)</f>
        <v/>
      </c>
    </row>
    <row r="789">
      <c r="A789" s="21" t="n">
        <v>785</v>
      </c>
      <c r="B789" s="22">
        <f>VoseBernoulli(0.5)</f>
        <v/>
      </c>
      <c r="C789" s="22">
        <f>VoseBernoulli(0.5)</f>
        <v/>
      </c>
      <c r="D789" s="22">
        <f>VoseBernoulli(0.5)</f>
        <v/>
      </c>
      <c r="E789" s="22">
        <f>VoseBernoulli(0.5)</f>
        <v/>
      </c>
      <c r="F789" s="21">
        <f>SUMPRODUCT(B789:D789)</f>
        <v/>
      </c>
      <c r="G789" s="21">
        <f>SUMPRODUCT(B789:D789,C789:E789)</f>
        <v/>
      </c>
      <c r="H789" s="23">
        <f>IF(F789=0,"",G789/F789)</f>
        <v/>
      </c>
    </row>
    <row r="790">
      <c r="A790" s="21" t="n">
        <v>786</v>
      </c>
      <c r="B790" s="22">
        <f>VoseBernoulli(0.5)</f>
        <v/>
      </c>
      <c r="C790" s="22">
        <f>VoseBernoulli(0.5)</f>
        <v/>
      </c>
      <c r="D790" s="22">
        <f>VoseBernoulli(0.5)</f>
        <v/>
      </c>
      <c r="E790" s="22">
        <f>VoseBernoulli(0.5)</f>
        <v/>
      </c>
      <c r="F790" s="21">
        <f>SUMPRODUCT(B790:D790)</f>
        <v/>
      </c>
      <c r="G790" s="21">
        <f>SUMPRODUCT(B790:D790,C790:E790)</f>
        <v/>
      </c>
      <c r="H790" s="23">
        <f>IF(F790=0,"",G790/F790)</f>
        <v/>
      </c>
    </row>
    <row r="791">
      <c r="A791" s="21" t="n">
        <v>787</v>
      </c>
      <c r="B791" s="22">
        <f>VoseBernoulli(0.5)</f>
        <v/>
      </c>
      <c r="C791" s="22">
        <f>VoseBernoulli(0.5)</f>
        <v/>
      </c>
      <c r="D791" s="22">
        <f>VoseBernoulli(0.5)</f>
        <v/>
      </c>
      <c r="E791" s="22">
        <f>VoseBernoulli(0.5)</f>
        <v/>
      </c>
      <c r="F791" s="21">
        <f>SUMPRODUCT(B791:D791)</f>
        <v/>
      </c>
      <c r="G791" s="21">
        <f>SUMPRODUCT(B791:D791,C791:E791)</f>
        <v/>
      </c>
      <c r="H791" s="23">
        <f>IF(F791=0,"",G791/F791)</f>
        <v/>
      </c>
    </row>
    <row r="792">
      <c r="A792" s="21" t="n">
        <v>788</v>
      </c>
      <c r="B792" s="22">
        <f>VoseBernoulli(0.5)</f>
        <v/>
      </c>
      <c r="C792" s="22">
        <f>VoseBernoulli(0.5)</f>
        <v/>
      </c>
      <c r="D792" s="22">
        <f>VoseBernoulli(0.5)</f>
        <v/>
      </c>
      <c r="E792" s="22">
        <f>VoseBernoulli(0.5)</f>
        <v/>
      </c>
      <c r="F792" s="21">
        <f>SUMPRODUCT(B792:D792)</f>
        <v/>
      </c>
      <c r="G792" s="21">
        <f>SUMPRODUCT(B792:D792,C792:E792)</f>
        <v/>
      </c>
      <c r="H792" s="23">
        <f>IF(F792=0,"",G792/F792)</f>
        <v/>
      </c>
    </row>
    <row r="793">
      <c r="A793" s="21" t="n">
        <v>789</v>
      </c>
      <c r="B793" s="22">
        <f>VoseBernoulli(0.5)</f>
        <v/>
      </c>
      <c r="C793" s="22">
        <f>VoseBernoulli(0.5)</f>
        <v/>
      </c>
      <c r="D793" s="22">
        <f>VoseBernoulli(0.5)</f>
        <v/>
      </c>
      <c r="E793" s="22">
        <f>VoseBernoulli(0.5)</f>
        <v/>
      </c>
      <c r="F793" s="21">
        <f>SUMPRODUCT(B793:D793)</f>
        <v/>
      </c>
      <c r="G793" s="21">
        <f>SUMPRODUCT(B793:D793,C793:E793)</f>
        <v/>
      </c>
      <c r="H793" s="23">
        <f>IF(F793=0,"",G793/F793)</f>
        <v/>
      </c>
    </row>
    <row r="794">
      <c r="A794" s="21" t="n">
        <v>790</v>
      </c>
      <c r="B794" s="22">
        <f>VoseBernoulli(0.5)</f>
        <v/>
      </c>
      <c r="C794" s="22">
        <f>VoseBernoulli(0.5)</f>
        <v/>
      </c>
      <c r="D794" s="22">
        <f>VoseBernoulli(0.5)</f>
        <v/>
      </c>
      <c r="E794" s="22">
        <f>VoseBernoulli(0.5)</f>
        <v/>
      </c>
      <c r="F794" s="21">
        <f>SUMPRODUCT(B794:D794)</f>
        <v/>
      </c>
      <c r="G794" s="21">
        <f>SUMPRODUCT(B794:D794,C794:E794)</f>
        <v/>
      </c>
      <c r="H794" s="23">
        <f>IF(F794=0,"",G794/F794)</f>
        <v/>
      </c>
    </row>
    <row r="795">
      <c r="A795" s="21" t="n">
        <v>791</v>
      </c>
      <c r="B795" s="22">
        <f>VoseBernoulli(0.5)</f>
        <v/>
      </c>
      <c r="C795" s="22">
        <f>VoseBernoulli(0.5)</f>
        <v/>
      </c>
      <c r="D795" s="22">
        <f>VoseBernoulli(0.5)</f>
        <v/>
      </c>
      <c r="E795" s="22">
        <f>VoseBernoulli(0.5)</f>
        <v/>
      </c>
      <c r="F795" s="21">
        <f>SUMPRODUCT(B795:D795)</f>
        <v/>
      </c>
      <c r="G795" s="21">
        <f>SUMPRODUCT(B795:D795,C795:E795)</f>
        <v/>
      </c>
      <c r="H795" s="23">
        <f>IF(F795=0,"",G795/F795)</f>
        <v/>
      </c>
    </row>
    <row r="796">
      <c r="A796" s="21" t="n">
        <v>792</v>
      </c>
      <c r="B796" s="22">
        <f>VoseBernoulli(0.5)</f>
        <v/>
      </c>
      <c r="C796" s="22">
        <f>VoseBernoulli(0.5)</f>
        <v/>
      </c>
      <c r="D796" s="22">
        <f>VoseBernoulli(0.5)</f>
        <v/>
      </c>
      <c r="E796" s="22">
        <f>VoseBernoulli(0.5)</f>
        <v/>
      </c>
      <c r="F796" s="21">
        <f>SUMPRODUCT(B796:D796)</f>
        <v/>
      </c>
      <c r="G796" s="21">
        <f>SUMPRODUCT(B796:D796,C796:E796)</f>
        <v/>
      </c>
      <c r="H796" s="23">
        <f>IF(F796=0,"",G796/F796)</f>
        <v/>
      </c>
    </row>
    <row r="797">
      <c r="A797" s="21" t="n">
        <v>793</v>
      </c>
      <c r="B797" s="22">
        <f>VoseBernoulli(0.5)</f>
        <v/>
      </c>
      <c r="C797" s="22">
        <f>VoseBernoulli(0.5)</f>
        <v/>
      </c>
      <c r="D797" s="22">
        <f>VoseBernoulli(0.5)</f>
        <v/>
      </c>
      <c r="E797" s="22">
        <f>VoseBernoulli(0.5)</f>
        <v/>
      </c>
      <c r="F797" s="21">
        <f>SUMPRODUCT(B797:D797)</f>
        <v/>
      </c>
      <c r="G797" s="21">
        <f>SUMPRODUCT(B797:D797,C797:E797)</f>
        <v/>
      </c>
      <c r="H797" s="23">
        <f>IF(F797=0,"",G797/F797)</f>
        <v/>
      </c>
    </row>
    <row r="798">
      <c r="A798" s="21" t="n">
        <v>794</v>
      </c>
      <c r="B798" s="22">
        <f>VoseBernoulli(0.5)</f>
        <v/>
      </c>
      <c r="C798" s="22">
        <f>VoseBernoulli(0.5)</f>
        <v/>
      </c>
      <c r="D798" s="22">
        <f>VoseBernoulli(0.5)</f>
        <v/>
      </c>
      <c r="E798" s="22">
        <f>VoseBernoulli(0.5)</f>
        <v/>
      </c>
      <c r="F798" s="21">
        <f>SUMPRODUCT(B798:D798)</f>
        <v/>
      </c>
      <c r="G798" s="21">
        <f>SUMPRODUCT(B798:D798,C798:E798)</f>
        <v/>
      </c>
      <c r="H798" s="23">
        <f>IF(F798=0,"",G798/F798)</f>
        <v/>
      </c>
    </row>
    <row r="799">
      <c r="A799" s="21" t="n">
        <v>795</v>
      </c>
      <c r="B799" s="22">
        <f>VoseBernoulli(0.5)</f>
        <v/>
      </c>
      <c r="C799" s="22">
        <f>VoseBernoulli(0.5)</f>
        <v/>
      </c>
      <c r="D799" s="22">
        <f>VoseBernoulli(0.5)</f>
        <v/>
      </c>
      <c r="E799" s="22">
        <f>VoseBernoulli(0.5)</f>
        <v/>
      </c>
      <c r="F799" s="21">
        <f>SUMPRODUCT(B799:D799)</f>
        <v/>
      </c>
      <c r="G799" s="21">
        <f>SUMPRODUCT(B799:D799,C799:E799)</f>
        <v/>
      </c>
      <c r="H799" s="23">
        <f>IF(F799=0,"",G799/F799)</f>
        <v/>
      </c>
    </row>
    <row r="800">
      <c r="A800" s="21" t="n">
        <v>796</v>
      </c>
      <c r="B800" s="22">
        <f>VoseBernoulli(0.5)</f>
        <v/>
      </c>
      <c r="C800" s="22">
        <f>VoseBernoulli(0.5)</f>
        <v/>
      </c>
      <c r="D800" s="22">
        <f>VoseBernoulli(0.5)</f>
        <v/>
      </c>
      <c r="E800" s="22">
        <f>VoseBernoulli(0.5)</f>
        <v/>
      </c>
      <c r="F800" s="21">
        <f>SUMPRODUCT(B800:D800)</f>
        <v/>
      </c>
      <c r="G800" s="21">
        <f>SUMPRODUCT(B800:D800,C800:E800)</f>
        <v/>
      </c>
      <c r="H800" s="23">
        <f>IF(F800=0,"",G800/F800)</f>
        <v/>
      </c>
    </row>
    <row r="801">
      <c r="A801" s="21" t="n">
        <v>797</v>
      </c>
      <c r="B801" s="22">
        <f>VoseBernoulli(0.5)</f>
        <v/>
      </c>
      <c r="C801" s="22">
        <f>VoseBernoulli(0.5)</f>
        <v/>
      </c>
      <c r="D801" s="22">
        <f>VoseBernoulli(0.5)</f>
        <v/>
      </c>
      <c r="E801" s="22">
        <f>VoseBernoulli(0.5)</f>
        <v/>
      </c>
      <c r="F801" s="21">
        <f>SUMPRODUCT(B801:D801)</f>
        <v/>
      </c>
      <c r="G801" s="21">
        <f>SUMPRODUCT(B801:D801,C801:E801)</f>
        <v/>
      </c>
      <c r="H801" s="23">
        <f>IF(F801=0,"",G801/F801)</f>
        <v/>
      </c>
    </row>
    <row r="802">
      <c r="A802" s="21" t="n">
        <v>798</v>
      </c>
      <c r="B802" s="22">
        <f>VoseBernoulli(0.5)</f>
        <v/>
      </c>
      <c r="C802" s="22">
        <f>VoseBernoulli(0.5)</f>
        <v/>
      </c>
      <c r="D802" s="22">
        <f>VoseBernoulli(0.5)</f>
        <v/>
      </c>
      <c r="E802" s="22">
        <f>VoseBernoulli(0.5)</f>
        <v/>
      </c>
      <c r="F802" s="21">
        <f>SUMPRODUCT(B802:D802)</f>
        <v/>
      </c>
      <c r="G802" s="21">
        <f>SUMPRODUCT(B802:D802,C802:E802)</f>
        <v/>
      </c>
      <c r="H802" s="23">
        <f>IF(F802=0,"",G802/F802)</f>
        <v/>
      </c>
    </row>
    <row r="803">
      <c r="A803" s="21" t="n">
        <v>799</v>
      </c>
      <c r="B803" s="22">
        <f>VoseBernoulli(0.5)</f>
        <v/>
      </c>
      <c r="C803" s="22">
        <f>VoseBernoulli(0.5)</f>
        <v/>
      </c>
      <c r="D803" s="22">
        <f>VoseBernoulli(0.5)</f>
        <v/>
      </c>
      <c r="E803" s="22">
        <f>VoseBernoulli(0.5)</f>
        <v/>
      </c>
      <c r="F803" s="21">
        <f>SUMPRODUCT(B803:D803)</f>
        <v/>
      </c>
      <c r="G803" s="21">
        <f>SUMPRODUCT(B803:D803,C803:E803)</f>
        <v/>
      </c>
      <c r="H803" s="23">
        <f>IF(F803=0,"",G803/F803)</f>
        <v/>
      </c>
    </row>
    <row r="804">
      <c r="A804" s="21" t="n">
        <v>800</v>
      </c>
      <c r="B804" s="22">
        <f>VoseBernoulli(0.5)</f>
        <v/>
      </c>
      <c r="C804" s="22">
        <f>VoseBernoulli(0.5)</f>
        <v/>
      </c>
      <c r="D804" s="22">
        <f>VoseBernoulli(0.5)</f>
        <v/>
      </c>
      <c r="E804" s="22">
        <f>VoseBernoulli(0.5)</f>
        <v/>
      </c>
      <c r="F804" s="21">
        <f>SUMPRODUCT(B804:D804)</f>
        <v/>
      </c>
      <c r="G804" s="21">
        <f>SUMPRODUCT(B804:D804,C804:E804)</f>
        <v/>
      </c>
      <c r="H804" s="23">
        <f>IF(F804=0,"",G804/F804)</f>
        <v/>
      </c>
    </row>
    <row r="805">
      <c r="A805" s="21" t="n">
        <v>801</v>
      </c>
      <c r="B805" s="22">
        <f>VoseBernoulli(0.5)</f>
        <v/>
      </c>
      <c r="C805" s="22">
        <f>VoseBernoulli(0.5)</f>
        <v/>
      </c>
      <c r="D805" s="22">
        <f>VoseBernoulli(0.5)</f>
        <v/>
      </c>
      <c r="E805" s="22">
        <f>VoseBernoulli(0.5)</f>
        <v/>
      </c>
      <c r="F805" s="21">
        <f>SUMPRODUCT(B805:D805)</f>
        <v/>
      </c>
      <c r="G805" s="21">
        <f>SUMPRODUCT(B805:D805,C805:E805)</f>
        <v/>
      </c>
      <c r="H805" s="23">
        <f>IF(F805=0,"",G805/F805)</f>
        <v/>
      </c>
    </row>
    <row r="806">
      <c r="A806" s="21" t="n">
        <v>802</v>
      </c>
      <c r="B806" s="22">
        <f>VoseBernoulli(0.5)</f>
        <v/>
      </c>
      <c r="C806" s="22">
        <f>VoseBernoulli(0.5)</f>
        <v/>
      </c>
      <c r="D806" s="22">
        <f>VoseBernoulli(0.5)</f>
        <v/>
      </c>
      <c r="E806" s="22">
        <f>VoseBernoulli(0.5)</f>
        <v/>
      </c>
      <c r="F806" s="21">
        <f>SUMPRODUCT(B806:D806)</f>
        <v/>
      </c>
      <c r="G806" s="21">
        <f>SUMPRODUCT(B806:D806,C806:E806)</f>
        <v/>
      </c>
      <c r="H806" s="23">
        <f>IF(F806=0,"",G806/F806)</f>
        <v/>
      </c>
    </row>
    <row r="807">
      <c r="A807" s="21" t="n">
        <v>803</v>
      </c>
      <c r="B807" s="22">
        <f>VoseBernoulli(0.5)</f>
        <v/>
      </c>
      <c r="C807" s="22">
        <f>VoseBernoulli(0.5)</f>
        <v/>
      </c>
      <c r="D807" s="22">
        <f>VoseBernoulli(0.5)</f>
        <v/>
      </c>
      <c r="E807" s="22">
        <f>VoseBernoulli(0.5)</f>
        <v/>
      </c>
      <c r="F807" s="21">
        <f>SUMPRODUCT(B807:D807)</f>
        <v/>
      </c>
      <c r="G807" s="21">
        <f>SUMPRODUCT(B807:D807,C807:E807)</f>
        <v/>
      </c>
      <c r="H807" s="23">
        <f>IF(F807=0,"",G807/F807)</f>
        <v/>
      </c>
    </row>
    <row r="808">
      <c r="A808" s="21" t="n">
        <v>804</v>
      </c>
      <c r="B808" s="22">
        <f>VoseBernoulli(0.5)</f>
        <v/>
      </c>
      <c r="C808" s="22">
        <f>VoseBernoulli(0.5)</f>
        <v/>
      </c>
      <c r="D808" s="22">
        <f>VoseBernoulli(0.5)</f>
        <v/>
      </c>
      <c r="E808" s="22">
        <f>VoseBernoulli(0.5)</f>
        <v/>
      </c>
      <c r="F808" s="21">
        <f>SUMPRODUCT(B808:D808)</f>
        <v/>
      </c>
      <c r="G808" s="21">
        <f>SUMPRODUCT(B808:D808,C808:E808)</f>
        <v/>
      </c>
      <c r="H808" s="23">
        <f>IF(F808=0,"",G808/F808)</f>
        <v/>
      </c>
    </row>
    <row r="809">
      <c r="A809" s="21" t="n">
        <v>805</v>
      </c>
      <c r="B809" s="22">
        <f>VoseBernoulli(0.5)</f>
        <v/>
      </c>
      <c r="C809" s="22">
        <f>VoseBernoulli(0.5)</f>
        <v/>
      </c>
      <c r="D809" s="22">
        <f>VoseBernoulli(0.5)</f>
        <v/>
      </c>
      <c r="E809" s="22">
        <f>VoseBernoulli(0.5)</f>
        <v/>
      </c>
      <c r="F809" s="21">
        <f>SUMPRODUCT(B809:D809)</f>
        <v/>
      </c>
      <c r="G809" s="21">
        <f>SUMPRODUCT(B809:D809,C809:E809)</f>
        <v/>
      </c>
      <c r="H809" s="23">
        <f>IF(F809=0,"",G809/F809)</f>
        <v/>
      </c>
    </row>
    <row r="810">
      <c r="A810" s="21" t="n">
        <v>806</v>
      </c>
      <c r="B810" s="22">
        <f>VoseBernoulli(0.5)</f>
        <v/>
      </c>
      <c r="C810" s="22">
        <f>VoseBernoulli(0.5)</f>
        <v/>
      </c>
      <c r="D810" s="22">
        <f>VoseBernoulli(0.5)</f>
        <v/>
      </c>
      <c r="E810" s="22">
        <f>VoseBernoulli(0.5)</f>
        <v/>
      </c>
      <c r="F810" s="21">
        <f>SUMPRODUCT(B810:D810)</f>
        <v/>
      </c>
      <c r="G810" s="21">
        <f>SUMPRODUCT(B810:D810,C810:E810)</f>
        <v/>
      </c>
      <c r="H810" s="23">
        <f>IF(F810=0,"",G810/F810)</f>
        <v/>
      </c>
    </row>
    <row r="811">
      <c r="A811" s="21" t="n">
        <v>807</v>
      </c>
      <c r="B811" s="22">
        <f>VoseBernoulli(0.5)</f>
        <v/>
      </c>
      <c r="C811" s="22">
        <f>VoseBernoulli(0.5)</f>
        <v/>
      </c>
      <c r="D811" s="22">
        <f>VoseBernoulli(0.5)</f>
        <v/>
      </c>
      <c r="E811" s="22">
        <f>VoseBernoulli(0.5)</f>
        <v/>
      </c>
      <c r="F811" s="21">
        <f>SUMPRODUCT(B811:D811)</f>
        <v/>
      </c>
      <c r="G811" s="21">
        <f>SUMPRODUCT(B811:D811,C811:E811)</f>
        <v/>
      </c>
      <c r="H811" s="23">
        <f>IF(F811=0,"",G811/F811)</f>
        <v/>
      </c>
    </row>
    <row r="812">
      <c r="A812" s="21" t="n">
        <v>808</v>
      </c>
      <c r="B812" s="22">
        <f>VoseBernoulli(0.5)</f>
        <v/>
      </c>
      <c r="C812" s="22">
        <f>VoseBernoulli(0.5)</f>
        <v/>
      </c>
      <c r="D812" s="22">
        <f>VoseBernoulli(0.5)</f>
        <v/>
      </c>
      <c r="E812" s="22">
        <f>VoseBernoulli(0.5)</f>
        <v/>
      </c>
      <c r="F812" s="21">
        <f>SUMPRODUCT(B812:D812)</f>
        <v/>
      </c>
      <c r="G812" s="21">
        <f>SUMPRODUCT(B812:D812,C812:E812)</f>
        <v/>
      </c>
      <c r="H812" s="23">
        <f>IF(F812=0,"",G812/F812)</f>
        <v/>
      </c>
    </row>
    <row r="813">
      <c r="A813" s="21" t="n">
        <v>809</v>
      </c>
      <c r="B813" s="22">
        <f>VoseBernoulli(0.5)</f>
        <v/>
      </c>
      <c r="C813" s="22">
        <f>VoseBernoulli(0.5)</f>
        <v/>
      </c>
      <c r="D813" s="22">
        <f>VoseBernoulli(0.5)</f>
        <v/>
      </c>
      <c r="E813" s="22">
        <f>VoseBernoulli(0.5)</f>
        <v/>
      </c>
      <c r="F813" s="21">
        <f>SUMPRODUCT(B813:D813)</f>
        <v/>
      </c>
      <c r="G813" s="21">
        <f>SUMPRODUCT(B813:D813,C813:E813)</f>
        <v/>
      </c>
      <c r="H813" s="23">
        <f>IF(F813=0,"",G813/F813)</f>
        <v/>
      </c>
    </row>
    <row r="814">
      <c r="A814" s="21" t="n">
        <v>810</v>
      </c>
      <c r="B814" s="22">
        <f>VoseBernoulli(0.5)</f>
        <v/>
      </c>
      <c r="C814" s="22">
        <f>VoseBernoulli(0.5)</f>
        <v/>
      </c>
      <c r="D814" s="22">
        <f>VoseBernoulli(0.5)</f>
        <v/>
      </c>
      <c r="E814" s="22">
        <f>VoseBernoulli(0.5)</f>
        <v/>
      </c>
      <c r="F814" s="21">
        <f>SUMPRODUCT(B814:D814)</f>
        <v/>
      </c>
      <c r="G814" s="21">
        <f>SUMPRODUCT(B814:D814,C814:E814)</f>
        <v/>
      </c>
      <c r="H814" s="23">
        <f>IF(F814=0,"",G814/F814)</f>
        <v/>
      </c>
    </row>
    <row r="815">
      <c r="A815" s="21" t="n">
        <v>811</v>
      </c>
      <c r="B815" s="22">
        <f>VoseBernoulli(0.5)</f>
        <v/>
      </c>
      <c r="C815" s="22">
        <f>VoseBernoulli(0.5)</f>
        <v/>
      </c>
      <c r="D815" s="22">
        <f>VoseBernoulli(0.5)</f>
        <v/>
      </c>
      <c r="E815" s="22">
        <f>VoseBernoulli(0.5)</f>
        <v/>
      </c>
      <c r="F815" s="21">
        <f>SUMPRODUCT(B815:D815)</f>
        <v/>
      </c>
      <c r="G815" s="21">
        <f>SUMPRODUCT(B815:D815,C815:E815)</f>
        <v/>
      </c>
      <c r="H815" s="23">
        <f>IF(F815=0,"",G815/F815)</f>
        <v/>
      </c>
    </row>
    <row r="816">
      <c r="A816" s="21" t="n">
        <v>812</v>
      </c>
      <c r="B816" s="22">
        <f>VoseBernoulli(0.5)</f>
        <v/>
      </c>
      <c r="C816" s="22">
        <f>VoseBernoulli(0.5)</f>
        <v/>
      </c>
      <c r="D816" s="22">
        <f>VoseBernoulli(0.5)</f>
        <v/>
      </c>
      <c r="E816" s="22">
        <f>VoseBernoulli(0.5)</f>
        <v/>
      </c>
      <c r="F816" s="21">
        <f>SUMPRODUCT(B816:D816)</f>
        <v/>
      </c>
      <c r="G816" s="21">
        <f>SUMPRODUCT(B816:D816,C816:E816)</f>
        <v/>
      </c>
      <c r="H816" s="23">
        <f>IF(F816=0,"",G816/F816)</f>
        <v/>
      </c>
    </row>
    <row r="817">
      <c r="A817" s="21" t="n">
        <v>813</v>
      </c>
      <c r="B817" s="22">
        <f>VoseBernoulli(0.5)</f>
        <v/>
      </c>
      <c r="C817" s="22">
        <f>VoseBernoulli(0.5)</f>
        <v/>
      </c>
      <c r="D817" s="22">
        <f>VoseBernoulli(0.5)</f>
        <v/>
      </c>
      <c r="E817" s="22">
        <f>VoseBernoulli(0.5)</f>
        <v/>
      </c>
      <c r="F817" s="21">
        <f>SUMPRODUCT(B817:D817)</f>
        <v/>
      </c>
      <c r="G817" s="21">
        <f>SUMPRODUCT(B817:D817,C817:E817)</f>
        <v/>
      </c>
      <c r="H817" s="23">
        <f>IF(F817=0,"",G817/F817)</f>
        <v/>
      </c>
    </row>
    <row r="818">
      <c r="A818" s="21" t="n">
        <v>814</v>
      </c>
      <c r="B818" s="22">
        <f>VoseBernoulli(0.5)</f>
        <v/>
      </c>
      <c r="C818" s="22">
        <f>VoseBernoulli(0.5)</f>
        <v/>
      </c>
      <c r="D818" s="22">
        <f>VoseBernoulli(0.5)</f>
        <v/>
      </c>
      <c r="E818" s="22">
        <f>VoseBernoulli(0.5)</f>
        <v/>
      </c>
      <c r="F818" s="21">
        <f>SUMPRODUCT(B818:D818)</f>
        <v/>
      </c>
      <c r="G818" s="21">
        <f>SUMPRODUCT(B818:D818,C818:E818)</f>
        <v/>
      </c>
      <c r="H818" s="23">
        <f>IF(F818=0,"",G818/F818)</f>
        <v/>
      </c>
    </row>
    <row r="819">
      <c r="A819" s="21" t="n">
        <v>815</v>
      </c>
      <c r="B819" s="22">
        <f>VoseBernoulli(0.5)</f>
        <v/>
      </c>
      <c r="C819" s="22">
        <f>VoseBernoulli(0.5)</f>
        <v/>
      </c>
      <c r="D819" s="22">
        <f>VoseBernoulli(0.5)</f>
        <v/>
      </c>
      <c r="E819" s="22">
        <f>VoseBernoulli(0.5)</f>
        <v/>
      </c>
      <c r="F819" s="21">
        <f>SUMPRODUCT(B819:D819)</f>
        <v/>
      </c>
      <c r="G819" s="21">
        <f>SUMPRODUCT(B819:D819,C819:E819)</f>
        <v/>
      </c>
      <c r="H819" s="23">
        <f>IF(F819=0,"",G819/F819)</f>
        <v/>
      </c>
    </row>
    <row r="820">
      <c r="A820" s="21" t="n">
        <v>816</v>
      </c>
      <c r="B820" s="22">
        <f>VoseBernoulli(0.5)</f>
        <v/>
      </c>
      <c r="C820" s="22">
        <f>VoseBernoulli(0.5)</f>
        <v/>
      </c>
      <c r="D820" s="22">
        <f>VoseBernoulli(0.5)</f>
        <v/>
      </c>
      <c r="E820" s="22">
        <f>VoseBernoulli(0.5)</f>
        <v/>
      </c>
      <c r="F820" s="21">
        <f>SUMPRODUCT(B820:D820)</f>
        <v/>
      </c>
      <c r="G820" s="21">
        <f>SUMPRODUCT(B820:D820,C820:E820)</f>
        <v/>
      </c>
      <c r="H820" s="23">
        <f>IF(F820=0,"",G820/F820)</f>
        <v/>
      </c>
    </row>
    <row r="821">
      <c r="A821" s="21" t="n">
        <v>817</v>
      </c>
      <c r="B821" s="22">
        <f>VoseBernoulli(0.5)</f>
        <v/>
      </c>
      <c r="C821" s="22">
        <f>VoseBernoulli(0.5)</f>
        <v/>
      </c>
      <c r="D821" s="22">
        <f>VoseBernoulli(0.5)</f>
        <v/>
      </c>
      <c r="E821" s="22">
        <f>VoseBernoulli(0.5)</f>
        <v/>
      </c>
      <c r="F821" s="21">
        <f>SUMPRODUCT(B821:D821)</f>
        <v/>
      </c>
      <c r="G821" s="21">
        <f>SUMPRODUCT(B821:D821,C821:E821)</f>
        <v/>
      </c>
      <c r="H821" s="23">
        <f>IF(F821=0,"",G821/F821)</f>
        <v/>
      </c>
    </row>
    <row r="822">
      <c r="A822" s="21" t="n">
        <v>818</v>
      </c>
      <c r="B822" s="22">
        <f>VoseBernoulli(0.5)</f>
        <v/>
      </c>
      <c r="C822" s="22">
        <f>VoseBernoulli(0.5)</f>
        <v/>
      </c>
      <c r="D822" s="22">
        <f>VoseBernoulli(0.5)</f>
        <v/>
      </c>
      <c r="E822" s="22">
        <f>VoseBernoulli(0.5)</f>
        <v/>
      </c>
      <c r="F822" s="21">
        <f>SUMPRODUCT(B822:D822)</f>
        <v/>
      </c>
      <c r="G822" s="21">
        <f>SUMPRODUCT(B822:D822,C822:E822)</f>
        <v/>
      </c>
      <c r="H822" s="23">
        <f>IF(F822=0,"",G822/F822)</f>
        <v/>
      </c>
    </row>
    <row r="823">
      <c r="A823" s="21" t="n">
        <v>819</v>
      </c>
      <c r="B823" s="22">
        <f>VoseBernoulli(0.5)</f>
        <v/>
      </c>
      <c r="C823" s="22">
        <f>VoseBernoulli(0.5)</f>
        <v/>
      </c>
      <c r="D823" s="22">
        <f>VoseBernoulli(0.5)</f>
        <v/>
      </c>
      <c r="E823" s="22">
        <f>VoseBernoulli(0.5)</f>
        <v/>
      </c>
      <c r="F823" s="21">
        <f>SUMPRODUCT(B823:D823)</f>
        <v/>
      </c>
      <c r="G823" s="21">
        <f>SUMPRODUCT(B823:D823,C823:E823)</f>
        <v/>
      </c>
      <c r="H823" s="23">
        <f>IF(F823=0,"",G823/F823)</f>
        <v/>
      </c>
    </row>
    <row r="824">
      <c r="A824" s="21" t="n">
        <v>820</v>
      </c>
      <c r="B824" s="22">
        <f>VoseBernoulli(0.5)</f>
        <v/>
      </c>
      <c r="C824" s="22">
        <f>VoseBernoulli(0.5)</f>
        <v/>
      </c>
      <c r="D824" s="22">
        <f>VoseBernoulli(0.5)</f>
        <v/>
      </c>
      <c r="E824" s="22">
        <f>VoseBernoulli(0.5)</f>
        <v/>
      </c>
      <c r="F824" s="21">
        <f>SUMPRODUCT(B824:D824)</f>
        <v/>
      </c>
      <c r="G824" s="21">
        <f>SUMPRODUCT(B824:D824,C824:E824)</f>
        <v/>
      </c>
      <c r="H824" s="23">
        <f>IF(F824=0,"",G824/F824)</f>
        <v/>
      </c>
    </row>
    <row r="825">
      <c r="A825" s="21" t="n">
        <v>821</v>
      </c>
      <c r="B825" s="22">
        <f>VoseBernoulli(0.5)</f>
        <v/>
      </c>
      <c r="C825" s="22">
        <f>VoseBernoulli(0.5)</f>
        <v/>
      </c>
      <c r="D825" s="22">
        <f>VoseBernoulli(0.5)</f>
        <v/>
      </c>
      <c r="E825" s="22">
        <f>VoseBernoulli(0.5)</f>
        <v/>
      </c>
      <c r="F825" s="21">
        <f>SUMPRODUCT(B825:D825)</f>
        <v/>
      </c>
      <c r="G825" s="21">
        <f>SUMPRODUCT(B825:D825,C825:E825)</f>
        <v/>
      </c>
      <c r="H825" s="23">
        <f>IF(F825=0,"",G825/F825)</f>
        <v/>
      </c>
    </row>
    <row r="826">
      <c r="A826" s="21" t="n">
        <v>822</v>
      </c>
      <c r="B826" s="22">
        <f>VoseBernoulli(0.5)</f>
        <v/>
      </c>
      <c r="C826" s="22">
        <f>VoseBernoulli(0.5)</f>
        <v/>
      </c>
      <c r="D826" s="22">
        <f>VoseBernoulli(0.5)</f>
        <v/>
      </c>
      <c r="E826" s="22">
        <f>VoseBernoulli(0.5)</f>
        <v/>
      </c>
      <c r="F826" s="21">
        <f>SUMPRODUCT(B826:D826)</f>
        <v/>
      </c>
      <c r="G826" s="21">
        <f>SUMPRODUCT(B826:D826,C826:E826)</f>
        <v/>
      </c>
      <c r="H826" s="23">
        <f>IF(F826=0,"",G826/F826)</f>
        <v/>
      </c>
    </row>
    <row r="827">
      <c r="A827" s="21" t="n">
        <v>823</v>
      </c>
      <c r="B827" s="22">
        <f>VoseBernoulli(0.5)</f>
        <v/>
      </c>
      <c r="C827" s="22">
        <f>VoseBernoulli(0.5)</f>
        <v/>
      </c>
      <c r="D827" s="22">
        <f>VoseBernoulli(0.5)</f>
        <v/>
      </c>
      <c r="E827" s="22">
        <f>VoseBernoulli(0.5)</f>
        <v/>
      </c>
      <c r="F827" s="21">
        <f>SUMPRODUCT(B827:D827)</f>
        <v/>
      </c>
      <c r="G827" s="21">
        <f>SUMPRODUCT(B827:D827,C827:E827)</f>
        <v/>
      </c>
      <c r="H827" s="23">
        <f>IF(F827=0,"",G827/F827)</f>
        <v/>
      </c>
    </row>
    <row r="828">
      <c r="A828" s="21" t="n">
        <v>824</v>
      </c>
      <c r="B828" s="22">
        <f>VoseBernoulli(0.5)</f>
        <v/>
      </c>
      <c r="C828" s="22">
        <f>VoseBernoulli(0.5)</f>
        <v/>
      </c>
      <c r="D828" s="22">
        <f>VoseBernoulli(0.5)</f>
        <v/>
      </c>
      <c r="E828" s="22">
        <f>VoseBernoulli(0.5)</f>
        <v/>
      </c>
      <c r="F828" s="21">
        <f>SUMPRODUCT(B828:D828)</f>
        <v/>
      </c>
      <c r="G828" s="21">
        <f>SUMPRODUCT(B828:D828,C828:E828)</f>
        <v/>
      </c>
      <c r="H828" s="23">
        <f>IF(F828=0,"",G828/F828)</f>
        <v/>
      </c>
    </row>
    <row r="829">
      <c r="A829" s="21" t="n">
        <v>825</v>
      </c>
      <c r="B829" s="22">
        <f>VoseBernoulli(0.5)</f>
        <v/>
      </c>
      <c r="C829" s="22">
        <f>VoseBernoulli(0.5)</f>
        <v/>
      </c>
      <c r="D829" s="22">
        <f>VoseBernoulli(0.5)</f>
        <v/>
      </c>
      <c r="E829" s="22">
        <f>VoseBernoulli(0.5)</f>
        <v/>
      </c>
      <c r="F829" s="21">
        <f>SUMPRODUCT(B829:D829)</f>
        <v/>
      </c>
      <c r="G829" s="21">
        <f>SUMPRODUCT(B829:D829,C829:E829)</f>
        <v/>
      </c>
      <c r="H829" s="23">
        <f>IF(F829=0,"",G829/F829)</f>
        <v/>
      </c>
    </row>
    <row r="830">
      <c r="A830" s="21" t="n">
        <v>826</v>
      </c>
      <c r="B830" s="22">
        <f>VoseBernoulli(0.5)</f>
        <v/>
      </c>
      <c r="C830" s="22">
        <f>VoseBernoulli(0.5)</f>
        <v/>
      </c>
      <c r="D830" s="22">
        <f>VoseBernoulli(0.5)</f>
        <v/>
      </c>
      <c r="E830" s="22">
        <f>VoseBernoulli(0.5)</f>
        <v/>
      </c>
      <c r="F830" s="21">
        <f>SUMPRODUCT(B830:D830)</f>
        <v/>
      </c>
      <c r="G830" s="21">
        <f>SUMPRODUCT(B830:D830,C830:E830)</f>
        <v/>
      </c>
      <c r="H830" s="23">
        <f>IF(F830=0,"",G830/F830)</f>
        <v/>
      </c>
    </row>
    <row r="831">
      <c r="A831" s="21" t="n">
        <v>827</v>
      </c>
      <c r="B831" s="22">
        <f>VoseBernoulli(0.5)</f>
        <v/>
      </c>
      <c r="C831" s="22">
        <f>VoseBernoulli(0.5)</f>
        <v/>
      </c>
      <c r="D831" s="22">
        <f>VoseBernoulli(0.5)</f>
        <v/>
      </c>
      <c r="E831" s="22">
        <f>VoseBernoulli(0.5)</f>
        <v/>
      </c>
      <c r="F831" s="21">
        <f>SUMPRODUCT(B831:D831)</f>
        <v/>
      </c>
      <c r="G831" s="21">
        <f>SUMPRODUCT(B831:D831,C831:E831)</f>
        <v/>
      </c>
      <c r="H831" s="23">
        <f>IF(F831=0,"",G831/F831)</f>
        <v/>
      </c>
    </row>
    <row r="832">
      <c r="A832" s="21" t="n">
        <v>828</v>
      </c>
      <c r="B832" s="22">
        <f>VoseBernoulli(0.5)</f>
        <v/>
      </c>
      <c r="C832" s="22">
        <f>VoseBernoulli(0.5)</f>
        <v/>
      </c>
      <c r="D832" s="22">
        <f>VoseBernoulli(0.5)</f>
        <v/>
      </c>
      <c r="E832" s="22">
        <f>VoseBernoulli(0.5)</f>
        <v/>
      </c>
      <c r="F832" s="21">
        <f>SUMPRODUCT(B832:D832)</f>
        <v/>
      </c>
      <c r="G832" s="21">
        <f>SUMPRODUCT(B832:D832,C832:E832)</f>
        <v/>
      </c>
      <c r="H832" s="23">
        <f>IF(F832=0,"",G832/F832)</f>
        <v/>
      </c>
    </row>
    <row r="833">
      <c r="A833" s="21" t="n">
        <v>829</v>
      </c>
      <c r="B833" s="22">
        <f>VoseBernoulli(0.5)</f>
        <v/>
      </c>
      <c r="C833" s="22">
        <f>VoseBernoulli(0.5)</f>
        <v/>
      </c>
      <c r="D833" s="22">
        <f>VoseBernoulli(0.5)</f>
        <v/>
      </c>
      <c r="E833" s="22">
        <f>VoseBernoulli(0.5)</f>
        <v/>
      </c>
      <c r="F833" s="21">
        <f>SUMPRODUCT(B833:D833)</f>
        <v/>
      </c>
      <c r="G833" s="21">
        <f>SUMPRODUCT(B833:D833,C833:E833)</f>
        <v/>
      </c>
      <c r="H833" s="23">
        <f>IF(F833=0,"",G833/F833)</f>
        <v/>
      </c>
    </row>
    <row r="834">
      <c r="A834" s="21" t="n">
        <v>830</v>
      </c>
      <c r="B834" s="22">
        <f>VoseBernoulli(0.5)</f>
        <v/>
      </c>
      <c r="C834" s="22">
        <f>VoseBernoulli(0.5)</f>
        <v/>
      </c>
      <c r="D834" s="22">
        <f>VoseBernoulli(0.5)</f>
        <v/>
      </c>
      <c r="E834" s="22">
        <f>VoseBernoulli(0.5)</f>
        <v/>
      </c>
      <c r="F834" s="21">
        <f>SUMPRODUCT(B834:D834)</f>
        <v/>
      </c>
      <c r="G834" s="21">
        <f>SUMPRODUCT(B834:D834,C834:E834)</f>
        <v/>
      </c>
      <c r="H834" s="23">
        <f>IF(F834=0,"",G834/F834)</f>
        <v/>
      </c>
    </row>
    <row r="835">
      <c r="A835" s="21" t="n">
        <v>831</v>
      </c>
      <c r="B835" s="22">
        <f>VoseBernoulli(0.5)</f>
        <v/>
      </c>
      <c r="C835" s="22">
        <f>VoseBernoulli(0.5)</f>
        <v/>
      </c>
      <c r="D835" s="22">
        <f>VoseBernoulli(0.5)</f>
        <v/>
      </c>
      <c r="E835" s="22">
        <f>VoseBernoulli(0.5)</f>
        <v/>
      </c>
      <c r="F835" s="21">
        <f>SUMPRODUCT(B835:D835)</f>
        <v/>
      </c>
      <c r="G835" s="21">
        <f>SUMPRODUCT(B835:D835,C835:E835)</f>
        <v/>
      </c>
      <c r="H835" s="23">
        <f>IF(F835=0,"",G835/F835)</f>
        <v/>
      </c>
    </row>
    <row r="836">
      <c r="A836" s="21" t="n">
        <v>832</v>
      </c>
      <c r="B836" s="22">
        <f>VoseBernoulli(0.5)</f>
        <v/>
      </c>
      <c r="C836" s="22">
        <f>VoseBernoulli(0.5)</f>
        <v/>
      </c>
      <c r="D836" s="22">
        <f>VoseBernoulli(0.5)</f>
        <v/>
      </c>
      <c r="E836" s="22">
        <f>VoseBernoulli(0.5)</f>
        <v/>
      </c>
      <c r="F836" s="21">
        <f>SUMPRODUCT(B836:D836)</f>
        <v/>
      </c>
      <c r="G836" s="21">
        <f>SUMPRODUCT(B836:D836,C836:E836)</f>
        <v/>
      </c>
      <c r="H836" s="23">
        <f>IF(F836=0,"",G836/F836)</f>
        <v/>
      </c>
    </row>
    <row r="837">
      <c r="A837" s="21" t="n">
        <v>833</v>
      </c>
      <c r="B837" s="22">
        <f>VoseBernoulli(0.5)</f>
        <v/>
      </c>
      <c r="C837" s="22">
        <f>VoseBernoulli(0.5)</f>
        <v/>
      </c>
      <c r="D837" s="22">
        <f>VoseBernoulli(0.5)</f>
        <v/>
      </c>
      <c r="E837" s="22">
        <f>VoseBernoulli(0.5)</f>
        <v/>
      </c>
      <c r="F837" s="21">
        <f>SUMPRODUCT(B837:D837)</f>
        <v/>
      </c>
      <c r="G837" s="21">
        <f>SUMPRODUCT(B837:D837,C837:E837)</f>
        <v/>
      </c>
      <c r="H837" s="23">
        <f>IF(F837=0,"",G837/F837)</f>
        <v/>
      </c>
    </row>
    <row r="838">
      <c r="A838" s="21" t="n">
        <v>834</v>
      </c>
      <c r="B838" s="22">
        <f>VoseBernoulli(0.5)</f>
        <v/>
      </c>
      <c r="C838" s="22">
        <f>VoseBernoulli(0.5)</f>
        <v/>
      </c>
      <c r="D838" s="22">
        <f>VoseBernoulli(0.5)</f>
        <v/>
      </c>
      <c r="E838" s="22">
        <f>VoseBernoulli(0.5)</f>
        <v/>
      </c>
      <c r="F838" s="21">
        <f>SUMPRODUCT(B838:D838)</f>
        <v/>
      </c>
      <c r="G838" s="21">
        <f>SUMPRODUCT(B838:D838,C838:E838)</f>
        <v/>
      </c>
      <c r="H838" s="23">
        <f>IF(F838=0,"",G838/F838)</f>
        <v/>
      </c>
    </row>
    <row r="839">
      <c r="A839" s="21" t="n">
        <v>835</v>
      </c>
      <c r="B839" s="22">
        <f>VoseBernoulli(0.5)</f>
        <v/>
      </c>
      <c r="C839" s="22">
        <f>VoseBernoulli(0.5)</f>
        <v/>
      </c>
      <c r="D839" s="22">
        <f>VoseBernoulli(0.5)</f>
        <v/>
      </c>
      <c r="E839" s="22">
        <f>VoseBernoulli(0.5)</f>
        <v/>
      </c>
      <c r="F839" s="21">
        <f>SUMPRODUCT(B839:D839)</f>
        <v/>
      </c>
      <c r="G839" s="21">
        <f>SUMPRODUCT(B839:D839,C839:E839)</f>
        <v/>
      </c>
      <c r="H839" s="23">
        <f>IF(F839=0,"",G839/F839)</f>
        <v/>
      </c>
    </row>
    <row r="840">
      <c r="A840" s="21" t="n">
        <v>836</v>
      </c>
      <c r="B840" s="22">
        <f>VoseBernoulli(0.5)</f>
        <v/>
      </c>
      <c r="C840" s="22">
        <f>VoseBernoulli(0.5)</f>
        <v/>
      </c>
      <c r="D840" s="22">
        <f>VoseBernoulli(0.5)</f>
        <v/>
      </c>
      <c r="E840" s="22">
        <f>VoseBernoulli(0.5)</f>
        <v/>
      </c>
      <c r="F840" s="21">
        <f>SUMPRODUCT(B840:D840)</f>
        <v/>
      </c>
      <c r="G840" s="21">
        <f>SUMPRODUCT(B840:D840,C840:E840)</f>
        <v/>
      </c>
      <c r="H840" s="23">
        <f>IF(F840=0,"",G840/F840)</f>
        <v/>
      </c>
    </row>
    <row r="841">
      <c r="A841" s="21" t="n">
        <v>837</v>
      </c>
      <c r="B841" s="22">
        <f>VoseBernoulli(0.5)</f>
        <v/>
      </c>
      <c r="C841" s="22">
        <f>VoseBernoulli(0.5)</f>
        <v/>
      </c>
      <c r="D841" s="22">
        <f>VoseBernoulli(0.5)</f>
        <v/>
      </c>
      <c r="E841" s="22">
        <f>VoseBernoulli(0.5)</f>
        <v/>
      </c>
      <c r="F841" s="21">
        <f>SUMPRODUCT(B841:D841)</f>
        <v/>
      </c>
      <c r="G841" s="21">
        <f>SUMPRODUCT(B841:D841,C841:E841)</f>
        <v/>
      </c>
      <c r="H841" s="23">
        <f>IF(F841=0,"",G841/F841)</f>
        <v/>
      </c>
    </row>
    <row r="842">
      <c r="A842" s="21" t="n">
        <v>838</v>
      </c>
      <c r="B842" s="22">
        <f>VoseBernoulli(0.5)</f>
        <v/>
      </c>
      <c r="C842" s="22">
        <f>VoseBernoulli(0.5)</f>
        <v/>
      </c>
      <c r="D842" s="22">
        <f>VoseBernoulli(0.5)</f>
        <v/>
      </c>
      <c r="E842" s="22">
        <f>VoseBernoulli(0.5)</f>
        <v/>
      </c>
      <c r="F842" s="21">
        <f>SUMPRODUCT(B842:D842)</f>
        <v/>
      </c>
      <c r="G842" s="21">
        <f>SUMPRODUCT(B842:D842,C842:E842)</f>
        <v/>
      </c>
      <c r="H842" s="23">
        <f>IF(F842=0,"",G842/F842)</f>
        <v/>
      </c>
    </row>
    <row r="843">
      <c r="A843" s="21" t="n">
        <v>839</v>
      </c>
      <c r="B843" s="22">
        <f>VoseBernoulli(0.5)</f>
        <v/>
      </c>
      <c r="C843" s="22">
        <f>VoseBernoulli(0.5)</f>
        <v/>
      </c>
      <c r="D843" s="22">
        <f>VoseBernoulli(0.5)</f>
        <v/>
      </c>
      <c r="E843" s="22">
        <f>VoseBernoulli(0.5)</f>
        <v/>
      </c>
      <c r="F843" s="21">
        <f>SUMPRODUCT(B843:D843)</f>
        <v/>
      </c>
      <c r="G843" s="21">
        <f>SUMPRODUCT(B843:D843,C843:E843)</f>
        <v/>
      </c>
      <c r="H843" s="23">
        <f>IF(F843=0,"",G843/F843)</f>
        <v/>
      </c>
    </row>
    <row r="844">
      <c r="A844" s="21" t="n">
        <v>840</v>
      </c>
      <c r="B844" s="22">
        <f>VoseBernoulli(0.5)</f>
        <v/>
      </c>
      <c r="C844" s="22">
        <f>VoseBernoulli(0.5)</f>
        <v/>
      </c>
      <c r="D844" s="22">
        <f>VoseBernoulli(0.5)</f>
        <v/>
      </c>
      <c r="E844" s="22">
        <f>VoseBernoulli(0.5)</f>
        <v/>
      </c>
      <c r="F844" s="21">
        <f>SUMPRODUCT(B844:D844)</f>
        <v/>
      </c>
      <c r="G844" s="21">
        <f>SUMPRODUCT(B844:D844,C844:E844)</f>
        <v/>
      </c>
      <c r="H844" s="23">
        <f>IF(F844=0,"",G844/F844)</f>
        <v/>
      </c>
    </row>
    <row r="845">
      <c r="A845" s="21" t="n">
        <v>841</v>
      </c>
      <c r="B845" s="22">
        <f>VoseBernoulli(0.5)</f>
        <v/>
      </c>
      <c r="C845" s="22">
        <f>VoseBernoulli(0.5)</f>
        <v/>
      </c>
      <c r="D845" s="22">
        <f>VoseBernoulli(0.5)</f>
        <v/>
      </c>
      <c r="E845" s="22">
        <f>VoseBernoulli(0.5)</f>
        <v/>
      </c>
      <c r="F845" s="21">
        <f>SUMPRODUCT(B845:D845)</f>
        <v/>
      </c>
      <c r="G845" s="21">
        <f>SUMPRODUCT(B845:D845,C845:E845)</f>
        <v/>
      </c>
      <c r="H845" s="23">
        <f>IF(F845=0,"",G845/F845)</f>
        <v/>
      </c>
    </row>
    <row r="846">
      <c r="A846" s="21" t="n">
        <v>842</v>
      </c>
      <c r="B846" s="22">
        <f>VoseBernoulli(0.5)</f>
        <v/>
      </c>
      <c r="C846" s="22">
        <f>VoseBernoulli(0.5)</f>
        <v/>
      </c>
      <c r="D846" s="22">
        <f>VoseBernoulli(0.5)</f>
        <v/>
      </c>
      <c r="E846" s="22">
        <f>VoseBernoulli(0.5)</f>
        <v/>
      </c>
      <c r="F846" s="21">
        <f>SUMPRODUCT(B846:D846)</f>
        <v/>
      </c>
      <c r="G846" s="21">
        <f>SUMPRODUCT(B846:D846,C846:E846)</f>
        <v/>
      </c>
      <c r="H846" s="23">
        <f>IF(F846=0,"",G846/F846)</f>
        <v/>
      </c>
    </row>
    <row r="847">
      <c r="A847" s="21" t="n">
        <v>843</v>
      </c>
      <c r="B847" s="22">
        <f>VoseBernoulli(0.5)</f>
        <v/>
      </c>
      <c r="C847" s="22">
        <f>VoseBernoulli(0.5)</f>
        <v/>
      </c>
      <c r="D847" s="22">
        <f>VoseBernoulli(0.5)</f>
        <v/>
      </c>
      <c r="E847" s="22">
        <f>VoseBernoulli(0.5)</f>
        <v/>
      </c>
      <c r="F847" s="21">
        <f>SUMPRODUCT(B847:D847)</f>
        <v/>
      </c>
      <c r="G847" s="21">
        <f>SUMPRODUCT(B847:D847,C847:E847)</f>
        <v/>
      </c>
      <c r="H847" s="23">
        <f>IF(F847=0,"",G847/F847)</f>
        <v/>
      </c>
    </row>
    <row r="848">
      <c r="A848" s="21" t="n">
        <v>844</v>
      </c>
      <c r="B848" s="22">
        <f>VoseBernoulli(0.5)</f>
        <v/>
      </c>
      <c r="C848" s="22">
        <f>VoseBernoulli(0.5)</f>
        <v/>
      </c>
      <c r="D848" s="22">
        <f>VoseBernoulli(0.5)</f>
        <v/>
      </c>
      <c r="E848" s="22">
        <f>VoseBernoulli(0.5)</f>
        <v/>
      </c>
      <c r="F848" s="21">
        <f>SUMPRODUCT(B848:D848)</f>
        <v/>
      </c>
      <c r="G848" s="21">
        <f>SUMPRODUCT(B848:D848,C848:E848)</f>
        <v/>
      </c>
      <c r="H848" s="23">
        <f>IF(F848=0,"",G848/F848)</f>
        <v/>
      </c>
    </row>
    <row r="849">
      <c r="A849" s="21" t="n">
        <v>845</v>
      </c>
      <c r="B849" s="22">
        <f>VoseBernoulli(0.5)</f>
        <v/>
      </c>
      <c r="C849" s="22">
        <f>VoseBernoulli(0.5)</f>
        <v/>
      </c>
      <c r="D849" s="22">
        <f>VoseBernoulli(0.5)</f>
        <v/>
      </c>
      <c r="E849" s="22">
        <f>VoseBernoulli(0.5)</f>
        <v/>
      </c>
      <c r="F849" s="21">
        <f>SUMPRODUCT(B849:D849)</f>
        <v/>
      </c>
      <c r="G849" s="21">
        <f>SUMPRODUCT(B849:D849,C849:E849)</f>
        <v/>
      </c>
      <c r="H849" s="23">
        <f>IF(F849=0,"",G849/F849)</f>
        <v/>
      </c>
    </row>
    <row r="850">
      <c r="A850" s="21" t="n">
        <v>846</v>
      </c>
      <c r="B850" s="22">
        <f>VoseBernoulli(0.5)</f>
        <v/>
      </c>
      <c r="C850" s="22">
        <f>VoseBernoulli(0.5)</f>
        <v/>
      </c>
      <c r="D850" s="22">
        <f>VoseBernoulli(0.5)</f>
        <v/>
      </c>
      <c r="E850" s="22">
        <f>VoseBernoulli(0.5)</f>
        <v/>
      </c>
      <c r="F850" s="21">
        <f>SUMPRODUCT(B850:D850)</f>
        <v/>
      </c>
      <c r="G850" s="21">
        <f>SUMPRODUCT(B850:D850,C850:E850)</f>
        <v/>
      </c>
      <c r="H850" s="23">
        <f>IF(F850=0,"",G850/F850)</f>
        <v/>
      </c>
    </row>
    <row r="851">
      <c r="A851" s="21" t="n">
        <v>847</v>
      </c>
      <c r="B851" s="22">
        <f>VoseBernoulli(0.5)</f>
        <v/>
      </c>
      <c r="C851" s="22">
        <f>VoseBernoulli(0.5)</f>
        <v/>
      </c>
      <c r="D851" s="22">
        <f>VoseBernoulli(0.5)</f>
        <v/>
      </c>
      <c r="E851" s="22">
        <f>VoseBernoulli(0.5)</f>
        <v/>
      </c>
      <c r="F851" s="21">
        <f>SUMPRODUCT(B851:D851)</f>
        <v/>
      </c>
      <c r="G851" s="21">
        <f>SUMPRODUCT(B851:D851,C851:E851)</f>
        <v/>
      </c>
      <c r="H851" s="23">
        <f>IF(F851=0,"",G851/F851)</f>
        <v/>
      </c>
    </row>
    <row r="852">
      <c r="A852" s="21" t="n">
        <v>848</v>
      </c>
      <c r="B852" s="22">
        <f>VoseBernoulli(0.5)</f>
        <v/>
      </c>
      <c r="C852" s="22">
        <f>VoseBernoulli(0.5)</f>
        <v/>
      </c>
      <c r="D852" s="22">
        <f>VoseBernoulli(0.5)</f>
        <v/>
      </c>
      <c r="E852" s="22">
        <f>VoseBernoulli(0.5)</f>
        <v/>
      </c>
      <c r="F852" s="21">
        <f>SUMPRODUCT(B852:D852)</f>
        <v/>
      </c>
      <c r="G852" s="21">
        <f>SUMPRODUCT(B852:D852,C852:E852)</f>
        <v/>
      </c>
      <c r="H852" s="23">
        <f>IF(F852=0,"",G852/F852)</f>
        <v/>
      </c>
    </row>
    <row r="853">
      <c r="A853" s="21" t="n">
        <v>849</v>
      </c>
      <c r="B853" s="22">
        <f>VoseBernoulli(0.5)</f>
        <v/>
      </c>
      <c r="C853" s="22">
        <f>VoseBernoulli(0.5)</f>
        <v/>
      </c>
      <c r="D853" s="22">
        <f>VoseBernoulli(0.5)</f>
        <v/>
      </c>
      <c r="E853" s="22">
        <f>VoseBernoulli(0.5)</f>
        <v/>
      </c>
      <c r="F853" s="21">
        <f>SUMPRODUCT(B853:D853)</f>
        <v/>
      </c>
      <c r="G853" s="21">
        <f>SUMPRODUCT(B853:D853,C853:E853)</f>
        <v/>
      </c>
      <c r="H853" s="23">
        <f>IF(F853=0,"",G853/F853)</f>
        <v/>
      </c>
    </row>
    <row r="854">
      <c r="A854" s="21" t="n">
        <v>850</v>
      </c>
      <c r="B854" s="22">
        <f>VoseBernoulli(0.5)</f>
        <v/>
      </c>
      <c r="C854" s="22">
        <f>VoseBernoulli(0.5)</f>
        <v/>
      </c>
      <c r="D854" s="22">
        <f>VoseBernoulli(0.5)</f>
        <v/>
      </c>
      <c r="E854" s="22">
        <f>VoseBernoulli(0.5)</f>
        <v/>
      </c>
      <c r="F854" s="21">
        <f>SUMPRODUCT(B854:D854)</f>
        <v/>
      </c>
      <c r="G854" s="21">
        <f>SUMPRODUCT(B854:D854,C854:E854)</f>
        <v/>
      </c>
      <c r="H854" s="23">
        <f>IF(F854=0,"",G854/F854)</f>
        <v/>
      </c>
    </row>
    <row r="855">
      <c r="A855" s="21" t="n">
        <v>851</v>
      </c>
      <c r="B855" s="22">
        <f>VoseBernoulli(0.5)</f>
        <v/>
      </c>
      <c r="C855" s="22">
        <f>VoseBernoulli(0.5)</f>
        <v/>
      </c>
      <c r="D855" s="22">
        <f>VoseBernoulli(0.5)</f>
        <v/>
      </c>
      <c r="E855" s="22">
        <f>VoseBernoulli(0.5)</f>
        <v/>
      </c>
      <c r="F855" s="21">
        <f>SUMPRODUCT(B855:D855)</f>
        <v/>
      </c>
      <c r="G855" s="21">
        <f>SUMPRODUCT(B855:D855,C855:E855)</f>
        <v/>
      </c>
      <c r="H855" s="23">
        <f>IF(F855=0,"",G855/F855)</f>
        <v/>
      </c>
    </row>
    <row r="856">
      <c r="A856" s="21" t="n">
        <v>852</v>
      </c>
      <c r="B856" s="22">
        <f>VoseBernoulli(0.5)</f>
        <v/>
      </c>
      <c r="C856" s="22">
        <f>VoseBernoulli(0.5)</f>
        <v/>
      </c>
      <c r="D856" s="22">
        <f>VoseBernoulli(0.5)</f>
        <v/>
      </c>
      <c r="E856" s="22">
        <f>VoseBernoulli(0.5)</f>
        <v/>
      </c>
      <c r="F856" s="21">
        <f>SUMPRODUCT(B856:D856)</f>
        <v/>
      </c>
      <c r="G856" s="21">
        <f>SUMPRODUCT(B856:D856,C856:E856)</f>
        <v/>
      </c>
      <c r="H856" s="23">
        <f>IF(F856=0,"",G856/F856)</f>
        <v/>
      </c>
    </row>
    <row r="857">
      <c r="A857" s="21" t="n">
        <v>853</v>
      </c>
      <c r="B857" s="22">
        <f>VoseBernoulli(0.5)</f>
        <v/>
      </c>
      <c r="C857" s="22">
        <f>VoseBernoulli(0.5)</f>
        <v/>
      </c>
      <c r="D857" s="22">
        <f>VoseBernoulli(0.5)</f>
        <v/>
      </c>
      <c r="E857" s="22">
        <f>VoseBernoulli(0.5)</f>
        <v/>
      </c>
      <c r="F857" s="21">
        <f>SUMPRODUCT(B857:D857)</f>
        <v/>
      </c>
      <c r="G857" s="21">
        <f>SUMPRODUCT(B857:D857,C857:E857)</f>
        <v/>
      </c>
      <c r="H857" s="23">
        <f>IF(F857=0,"",G857/F857)</f>
        <v/>
      </c>
    </row>
    <row r="858">
      <c r="A858" s="21" t="n">
        <v>854</v>
      </c>
      <c r="B858" s="22">
        <f>VoseBernoulli(0.5)</f>
        <v/>
      </c>
      <c r="C858" s="22">
        <f>VoseBernoulli(0.5)</f>
        <v/>
      </c>
      <c r="D858" s="22">
        <f>VoseBernoulli(0.5)</f>
        <v/>
      </c>
      <c r="E858" s="22">
        <f>VoseBernoulli(0.5)</f>
        <v/>
      </c>
      <c r="F858" s="21">
        <f>SUMPRODUCT(B858:D858)</f>
        <v/>
      </c>
      <c r="G858" s="21">
        <f>SUMPRODUCT(B858:D858,C858:E858)</f>
        <v/>
      </c>
      <c r="H858" s="23">
        <f>IF(F858=0,"",G858/F858)</f>
        <v/>
      </c>
    </row>
    <row r="859">
      <c r="A859" s="21" t="n">
        <v>855</v>
      </c>
      <c r="B859" s="22">
        <f>VoseBernoulli(0.5)</f>
        <v/>
      </c>
      <c r="C859" s="22">
        <f>VoseBernoulli(0.5)</f>
        <v/>
      </c>
      <c r="D859" s="22">
        <f>VoseBernoulli(0.5)</f>
        <v/>
      </c>
      <c r="E859" s="22">
        <f>VoseBernoulli(0.5)</f>
        <v/>
      </c>
      <c r="F859" s="21">
        <f>SUMPRODUCT(B859:D859)</f>
        <v/>
      </c>
      <c r="G859" s="21">
        <f>SUMPRODUCT(B859:D859,C859:E859)</f>
        <v/>
      </c>
      <c r="H859" s="23">
        <f>IF(F859=0,"",G859/F859)</f>
        <v/>
      </c>
    </row>
    <row r="860">
      <c r="A860" s="21" t="n">
        <v>856</v>
      </c>
      <c r="B860" s="22">
        <f>VoseBernoulli(0.5)</f>
        <v/>
      </c>
      <c r="C860" s="22">
        <f>VoseBernoulli(0.5)</f>
        <v/>
      </c>
      <c r="D860" s="22">
        <f>VoseBernoulli(0.5)</f>
        <v/>
      </c>
      <c r="E860" s="22">
        <f>VoseBernoulli(0.5)</f>
        <v/>
      </c>
      <c r="F860" s="21">
        <f>SUMPRODUCT(B860:D860)</f>
        <v/>
      </c>
      <c r="G860" s="21">
        <f>SUMPRODUCT(B860:D860,C860:E860)</f>
        <v/>
      </c>
      <c r="H860" s="23">
        <f>IF(F860=0,"",G860/F860)</f>
        <v/>
      </c>
    </row>
    <row r="861">
      <c r="A861" s="21" t="n">
        <v>857</v>
      </c>
      <c r="B861" s="22">
        <f>VoseBernoulli(0.5)</f>
        <v/>
      </c>
      <c r="C861" s="22">
        <f>VoseBernoulli(0.5)</f>
        <v/>
      </c>
      <c r="D861" s="22">
        <f>VoseBernoulli(0.5)</f>
        <v/>
      </c>
      <c r="E861" s="22">
        <f>VoseBernoulli(0.5)</f>
        <v/>
      </c>
      <c r="F861" s="21">
        <f>SUMPRODUCT(B861:D861)</f>
        <v/>
      </c>
      <c r="G861" s="21">
        <f>SUMPRODUCT(B861:D861,C861:E861)</f>
        <v/>
      </c>
      <c r="H861" s="23">
        <f>IF(F861=0,"",G861/F861)</f>
        <v/>
      </c>
    </row>
    <row r="862">
      <c r="A862" s="21" t="n">
        <v>858</v>
      </c>
      <c r="B862" s="22">
        <f>VoseBernoulli(0.5)</f>
        <v/>
      </c>
      <c r="C862" s="22">
        <f>VoseBernoulli(0.5)</f>
        <v/>
      </c>
      <c r="D862" s="22">
        <f>VoseBernoulli(0.5)</f>
        <v/>
      </c>
      <c r="E862" s="22">
        <f>VoseBernoulli(0.5)</f>
        <v/>
      </c>
      <c r="F862" s="21">
        <f>SUMPRODUCT(B862:D862)</f>
        <v/>
      </c>
      <c r="G862" s="21">
        <f>SUMPRODUCT(B862:D862,C862:E862)</f>
        <v/>
      </c>
      <c r="H862" s="23">
        <f>IF(F862=0,"",G862/F862)</f>
        <v/>
      </c>
    </row>
    <row r="863">
      <c r="A863" s="21" t="n">
        <v>859</v>
      </c>
      <c r="B863" s="22">
        <f>VoseBernoulli(0.5)</f>
        <v/>
      </c>
      <c r="C863" s="22">
        <f>VoseBernoulli(0.5)</f>
        <v/>
      </c>
      <c r="D863" s="22">
        <f>VoseBernoulli(0.5)</f>
        <v/>
      </c>
      <c r="E863" s="22">
        <f>VoseBernoulli(0.5)</f>
        <v/>
      </c>
      <c r="F863" s="21">
        <f>SUMPRODUCT(B863:D863)</f>
        <v/>
      </c>
      <c r="G863" s="21">
        <f>SUMPRODUCT(B863:D863,C863:E863)</f>
        <v/>
      </c>
      <c r="H863" s="23">
        <f>IF(F863=0,"",G863/F863)</f>
        <v/>
      </c>
    </row>
    <row r="864">
      <c r="A864" s="21" t="n">
        <v>860</v>
      </c>
      <c r="B864" s="22">
        <f>VoseBernoulli(0.5)</f>
        <v/>
      </c>
      <c r="C864" s="22">
        <f>VoseBernoulli(0.5)</f>
        <v/>
      </c>
      <c r="D864" s="22">
        <f>VoseBernoulli(0.5)</f>
        <v/>
      </c>
      <c r="E864" s="22">
        <f>VoseBernoulli(0.5)</f>
        <v/>
      </c>
      <c r="F864" s="21">
        <f>SUMPRODUCT(B864:D864)</f>
        <v/>
      </c>
      <c r="G864" s="21">
        <f>SUMPRODUCT(B864:D864,C864:E864)</f>
        <v/>
      </c>
      <c r="H864" s="23">
        <f>IF(F864=0,"",G864/F864)</f>
        <v/>
      </c>
    </row>
    <row r="865">
      <c r="A865" s="21" t="n">
        <v>861</v>
      </c>
      <c r="B865" s="22">
        <f>VoseBernoulli(0.5)</f>
        <v/>
      </c>
      <c r="C865" s="22">
        <f>VoseBernoulli(0.5)</f>
        <v/>
      </c>
      <c r="D865" s="22">
        <f>VoseBernoulli(0.5)</f>
        <v/>
      </c>
      <c r="E865" s="22">
        <f>VoseBernoulli(0.5)</f>
        <v/>
      </c>
      <c r="F865" s="21">
        <f>SUMPRODUCT(B865:D865)</f>
        <v/>
      </c>
      <c r="G865" s="21">
        <f>SUMPRODUCT(B865:D865,C865:E865)</f>
        <v/>
      </c>
      <c r="H865" s="23">
        <f>IF(F865=0,"",G865/F865)</f>
        <v/>
      </c>
    </row>
    <row r="866">
      <c r="A866" s="21" t="n">
        <v>862</v>
      </c>
      <c r="B866" s="22">
        <f>VoseBernoulli(0.5)</f>
        <v/>
      </c>
      <c r="C866" s="22">
        <f>VoseBernoulli(0.5)</f>
        <v/>
      </c>
      <c r="D866" s="22">
        <f>VoseBernoulli(0.5)</f>
        <v/>
      </c>
      <c r="E866" s="22">
        <f>VoseBernoulli(0.5)</f>
        <v/>
      </c>
      <c r="F866" s="21">
        <f>SUMPRODUCT(B866:D866)</f>
        <v/>
      </c>
      <c r="G866" s="21">
        <f>SUMPRODUCT(B866:D866,C866:E866)</f>
        <v/>
      </c>
      <c r="H866" s="23">
        <f>IF(F866=0,"",G866/F866)</f>
        <v/>
      </c>
    </row>
    <row r="867">
      <c r="A867" s="21" t="n">
        <v>863</v>
      </c>
      <c r="B867" s="22">
        <f>VoseBernoulli(0.5)</f>
        <v/>
      </c>
      <c r="C867" s="22">
        <f>VoseBernoulli(0.5)</f>
        <v/>
      </c>
      <c r="D867" s="22">
        <f>VoseBernoulli(0.5)</f>
        <v/>
      </c>
      <c r="E867" s="22">
        <f>VoseBernoulli(0.5)</f>
        <v/>
      </c>
      <c r="F867" s="21">
        <f>SUMPRODUCT(B867:D867)</f>
        <v/>
      </c>
      <c r="G867" s="21">
        <f>SUMPRODUCT(B867:D867,C867:E867)</f>
        <v/>
      </c>
      <c r="H867" s="23">
        <f>IF(F867=0,"",G867/F867)</f>
        <v/>
      </c>
    </row>
    <row r="868">
      <c r="A868" s="21" t="n">
        <v>864</v>
      </c>
      <c r="B868" s="22">
        <f>VoseBernoulli(0.5)</f>
        <v/>
      </c>
      <c r="C868" s="22">
        <f>VoseBernoulli(0.5)</f>
        <v/>
      </c>
      <c r="D868" s="22">
        <f>VoseBernoulli(0.5)</f>
        <v/>
      </c>
      <c r="E868" s="22">
        <f>VoseBernoulli(0.5)</f>
        <v/>
      </c>
      <c r="F868" s="21">
        <f>SUMPRODUCT(B868:D868)</f>
        <v/>
      </c>
      <c r="G868" s="21">
        <f>SUMPRODUCT(B868:D868,C868:E868)</f>
        <v/>
      </c>
      <c r="H868" s="23">
        <f>IF(F868=0,"",G868/F868)</f>
        <v/>
      </c>
    </row>
    <row r="869">
      <c r="A869" s="21" t="n">
        <v>865</v>
      </c>
      <c r="B869" s="22">
        <f>VoseBernoulli(0.5)</f>
        <v/>
      </c>
      <c r="C869" s="22">
        <f>VoseBernoulli(0.5)</f>
        <v/>
      </c>
      <c r="D869" s="22">
        <f>VoseBernoulli(0.5)</f>
        <v/>
      </c>
      <c r="E869" s="22">
        <f>VoseBernoulli(0.5)</f>
        <v/>
      </c>
      <c r="F869" s="21">
        <f>SUMPRODUCT(B869:D869)</f>
        <v/>
      </c>
      <c r="G869" s="21">
        <f>SUMPRODUCT(B869:D869,C869:E869)</f>
        <v/>
      </c>
      <c r="H869" s="23">
        <f>IF(F869=0,"",G869/F869)</f>
        <v/>
      </c>
    </row>
    <row r="870">
      <c r="A870" s="21" t="n">
        <v>866</v>
      </c>
      <c r="B870" s="22">
        <f>VoseBernoulli(0.5)</f>
        <v/>
      </c>
      <c r="C870" s="22">
        <f>VoseBernoulli(0.5)</f>
        <v/>
      </c>
      <c r="D870" s="22">
        <f>VoseBernoulli(0.5)</f>
        <v/>
      </c>
      <c r="E870" s="22">
        <f>VoseBernoulli(0.5)</f>
        <v/>
      </c>
      <c r="F870" s="21">
        <f>SUMPRODUCT(B870:D870)</f>
        <v/>
      </c>
      <c r="G870" s="21">
        <f>SUMPRODUCT(B870:D870,C870:E870)</f>
        <v/>
      </c>
      <c r="H870" s="23">
        <f>IF(F870=0,"",G870/F870)</f>
        <v/>
      </c>
    </row>
    <row r="871">
      <c r="A871" s="21" t="n">
        <v>867</v>
      </c>
      <c r="B871" s="22">
        <f>VoseBernoulli(0.5)</f>
        <v/>
      </c>
      <c r="C871" s="22">
        <f>VoseBernoulli(0.5)</f>
        <v/>
      </c>
      <c r="D871" s="22">
        <f>VoseBernoulli(0.5)</f>
        <v/>
      </c>
      <c r="E871" s="22">
        <f>VoseBernoulli(0.5)</f>
        <v/>
      </c>
      <c r="F871" s="21">
        <f>SUMPRODUCT(B871:D871)</f>
        <v/>
      </c>
      <c r="G871" s="21">
        <f>SUMPRODUCT(B871:D871,C871:E871)</f>
        <v/>
      </c>
      <c r="H871" s="23">
        <f>IF(F871=0,"",G871/F871)</f>
        <v/>
      </c>
    </row>
    <row r="872">
      <c r="A872" s="21" t="n">
        <v>868</v>
      </c>
      <c r="B872" s="22">
        <f>VoseBernoulli(0.5)</f>
        <v/>
      </c>
      <c r="C872" s="22">
        <f>VoseBernoulli(0.5)</f>
        <v/>
      </c>
      <c r="D872" s="22">
        <f>VoseBernoulli(0.5)</f>
        <v/>
      </c>
      <c r="E872" s="22">
        <f>VoseBernoulli(0.5)</f>
        <v/>
      </c>
      <c r="F872" s="21">
        <f>SUMPRODUCT(B872:D872)</f>
        <v/>
      </c>
      <c r="G872" s="21">
        <f>SUMPRODUCT(B872:D872,C872:E872)</f>
        <v/>
      </c>
      <c r="H872" s="23">
        <f>IF(F872=0,"",G872/F872)</f>
        <v/>
      </c>
    </row>
    <row r="873">
      <c r="A873" s="21" t="n">
        <v>869</v>
      </c>
      <c r="B873" s="22">
        <f>VoseBernoulli(0.5)</f>
        <v/>
      </c>
      <c r="C873" s="22">
        <f>VoseBernoulli(0.5)</f>
        <v/>
      </c>
      <c r="D873" s="22">
        <f>VoseBernoulli(0.5)</f>
        <v/>
      </c>
      <c r="E873" s="22">
        <f>VoseBernoulli(0.5)</f>
        <v/>
      </c>
      <c r="F873" s="21">
        <f>SUMPRODUCT(B873:D873)</f>
        <v/>
      </c>
      <c r="G873" s="21">
        <f>SUMPRODUCT(B873:D873,C873:E873)</f>
        <v/>
      </c>
      <c r="H873" s="23">
        <f>IF(F873=0,"",G873/F873)</f>
        <v/>
      </c>
    </row>
    <row r="874">
      <c r="A874" s="21" t="n">
        <v>870</v>
      </c>
      <c r="B874" s="22">
        <f>VoseBernoulli(0.5)</f>
        <v/>
      </c>
      <c r="C874" s="22">
        <f>VoseBernoulli(0.5)</f>
        <v/>
      </c>
      <c r="D874" s="22">
        <f>VoseBernoulli(0.5)</f>
        <v/>
      </c>
      <c r="E874" s="22">
        <f>VoseBernoulli(0.5)</f>
        <v/>
      </c>
      <c r="F874" s="21">
        <f>SUMPRODUCT(B874:D874)</f>
        <v/>
      </c>
      <c r="G874" s="21">
        <f>SUMPRODUCT(B874:D874,C874:E874)</f>
        <v/>
      </c>
      <c r="H874" s="23">
        <f>IF(F874=0,"",G874/F874)</f>
        <v/>
      </c>
    </row>
    <row r="875">
      <c r="A875" s="21" t="n">
        <v>871</v>
      </c>
      <c r="B875" s="22">
        <f>VoseBernoulli(0.5)</f>
        <v/>
      </c>
      <c r="C875" s="22">
        <f>VoseBernoulli(0.5)</f>
        <v/>
      </c>
      <c r="D875" s="22">
        <f>VoseBernoulli(0.5)</f>
        <v/>
      </c>
      <c r="E875" s="22">
        <f>VoseBernoulli(0.5)</f>
        <v/>
      </c>
      <c r="F875" s="21">
        <f>SUMPRODUCT(B875:D875)</f>
        <v/>
      </c>
      <c r="G875" s="21">
        <f>SUMPRODUCT(B875:D875,C875:E875)</f>
        <v/>
      </c>
      <c r="H875" s="23">
        <f>IF(F875=0,"",G875/F875)</f>
        <v/>
      </c>
    </row>
    <row r="876">
      <c r="A876" s="21" t="n">
        <v>872</v>
      </c>
      <c r="B876" s="22">
        <f>VoseBernoulli(0.5)</f>
        <v/>
      </c>
      <c r="C876" s="22">
        <f>VoseBernoulli(0.5)</f>
        <v/>
      </c>
      <c r="D876" s="22">
        <f>VoseBernoulli(0.5)</f>
        <v/>
      </c>
      <c r="E876" s="22">
        <f>VoseBernoulli(0.5)</f>
        <v/>
      </c>
      <c r="F876" s="21">
        <f>SUMPRODUCT(B876:D876)</f>
        <v/>
      </c>
      <c r="G876" s="21">
        <f>SUMPRODUCT(B876:D876,C876:E876)</f>
        <v/>
      </c>
      <c r="H876" s="23">
        <f>IF(F876=0,"",G876/F876)</f>
        <v/>
      </c>
    </row>
    <row r="877">
      <c r="A877" s="21" t="n">
        <v>873</v>
      </c>
      <c r="B877" s="22">
        <f>VoseBernoulli(0.5)</f>
        <v/>
      </c>
      <c r="C877" s="22">
        <f>VoseBernoulli(0.5)</f>
        <v/>
      </c>
      <c r="D877" s="22">
        <f>VoseBernoulli(0.5)</f>
        <v/>
      </c>
      <c r="E877" s="22">
        <f>VoseBernoulli(0.5)</f>
        <v/>
      </c>
      <c r="F877" s="21">
        <f>SUMPRODUCT(B877:D877)</f>
        <v/>
      </c>
      <c r="G877" s="21">
        <f>SUMPRODUCT(B877:D877,C877:E877)</f>
        <v/>
      </c>
      <c r="H877" s="23">
        <f>IF(F877=0,"",G877/F877)</f>
        <v/>
      </c>
    </row>
    <row r="878">
      <c r="A878" s="21" t="n">
        <v>874</v>
      </c>
      <c r="B878" s="22">
        <f>VoseBernoulli(0.5)</f>
        <v/>
      </c>
      <c r="C878" s="22">
        <f>VoseBernoulli(0.5)</f>
        <v/>
      </c>
      <c r="D878" s="22">
        <f>VoseBernoulli(0.5)</f>
        <v/>
      </c>
      <c r="E878" s="22">
        <f>VoseBernoulli(0.5)</f>
        <v/>
      </c>
      <c r="F878" s="21">
        <f>SUMPRODUCT(B878:D878)</f>
        <v/>
      </c>
      <c r="G878" s="21">
        <f>SUMPRODUCT(B878:D878,C878:E878)</f>
        <v/>
      </c>
      <c r="H878" s="23">
        <f>IF(F878=0,"",G878/F878)</f>
        <v/>
      </c>
    </row>
    <row r="879">
      <c r="A879" s="21" t="n">
        <v>875</v>
      </c>
      <c r="B879" s="22">
        <f>VoseBernoulli(0.5)</f>
        <v/>
      </c>
      <c r="C879" s="22">
        <f>VoseBernoulli(0.5)</f>
        <v/>
      </c>
      <c r="D879" s="22">
        <f>VoseBernoulli(0.5)</f>
        <v/>
      </c>
      <c r="E879" s="22">
        <f>VoseBernoulli(0.5)</f>
        <v/>
      </c>
      <c r="F879" s="21">
        <f>SUMPRODUCT(B879:D879)</f>
        <v/>
      </c>
      <c r="G879" s="21">
        <f>SUMPRODUCT(B879:D879,C879:E879)</f>
        <v/>
      </c>
      <c r="H879" s="23">
        <f>IF(F879=0,"",G879/F879)</f>
        <v/>
      </c>
    </row>
    <row r="880">
      <c r="A880" s="21" t="n">
        <v>876</v>
      </c>
      <c r="B880" s="22">
        <f>VoseBernoulli(0.5)</f>
        <v/>
      </c>
      <c r="C880" s="22">
        <f>VoseBernoulli(0.5)</f>
        <v/>
      </c>
      <c r="D880" s="22">
        <f>VoseBernoulli(0.5)</f>
        <v/>
      </c>
      <c r="E880" s="22">
        <f>VoseBernoulli(0.5)</f>
        <v/>
      </c>
      <c r="F880" s="21">
        <f>SUMPRODUCT(B880:D880)</f>
        <v/>
      </c>
      <c r="G880" s="21">
        <f>SUMPRODUCT(B880:D880,C880:E880)</f>
        <v/>
      </c>
      <c r="H880" s="23">
        <f>IF(F880=0,"",G880/F880)</f>
        <v/>
      </c>
    </row>
    <row r="881">
      <c r="A881" s="21" t="n">
        <v>877</v>
      </c>
      <c r="B881" s="22">
        <f>VoseBernoulli(0.5)</f>
        <v/>
      </c>
      <c r="C881" s="22">
        <f>VoseBernoulli(0.5)</f>
        <v/>
      </c>
      <c r="D881" s="22">
        <f>VoseBernoulli(0.5)</f>
        <v/>
      </c>
      <c r="E881" s="22">
        <f>VoseBernoulli(0.5)</f>
        <v/>
      </c>
      <c r="F881" s="21">
        <f>SUMPRODUCT(B881:D881)</f>
        <v/>
      </c>
      <c r="G881" s="21">
        <f>SUMPRODUCT(B881:D881,C881:E881)</f>
        <v/>
      </c>
      <c r="H881" s="23">
        <f>IF(F881=0,"",G881/F881)</f>
        <v/>
      </c>
    </row>
    <row r="882">
      <c r="A882" s="21" t="n">
        <v>878</v>
      </c>
      <c r="B882" s="22">
        <f>VoseBernoulli(0.5)</f>
        <v/>
      </c>
      <c r="C882" s="22">
        <f>VoseBernoulli(0.5)</f>
        <v/>
      </c>
      <c r="D882" s="22">
        <f>VoseBernoulli(0.5)</f>
        <v/>
      </c>
      <c r="E882" s="22">
        <f>VoseBernoulli(0.5)</f>
        <v/>
      </c>
      <c r="F882" s="21">
        <f>SUMPRODUCT(B882:D882)</f>
        <v/>
      </c>
      <c r="G882" s="21">
        <f>SUMPRODUCT(B882:D882,C882:E882)</f>
        <v/>
      </c>
      <c r="H882" s="23">
        <f>IF(F882=0,"",G882/F882)</f>
        <v/>
      </c>
    </row>
    <row r="883">
      <c r="A883" s="21" t="n">
        <v>879</v>
      </c>
      <c r="B883" s="22">
        <f>VoseBernoulli(0.5)</f>
        <v/>
      </c>
      <c r="C883" s="22">
        <f>VoseBernoulli(0.5)</f>
        <v/>
      </c>
      <c r="D883" s="22">
        <f>VoseBernoulli(0.5)</f>
        <v/>
      </c>
      <c r="E883" s="22">
        <f>VoseBernoulli(0.5)</f>
        <v/>
      </c>
      <c r="F883" s="21">
        <f>SUMPRODUCT(B883:D883)</f>
        <v/>
      </c>
      <c r="G883" s="21">
        <f>SUMPRODUCT(B883:D883,C883:E883)</f>
        <v/>
      </c>
      <c r="H883" s="23">
        <f>IF(F883=0,"",G883/F883)</f>
        <v/>
      </c>
    </row>
    <row r="884">
      <c r="A884" s="21" t="n">
        <v>880</v>
      </c>
      <c r="B884" s="22">
        <f>VoseBernoulli(0.5)</f>
        <v/>
      </c>
      <c r="C884" s="22">
        <f>VoseBernoulli(0.5)</f>
        <v/>
      </c>
      <c r="D884" s="22">
        <f>VoseBernoulli(0.5)</f>
        <v/>
      </c>
      <c r="E884" s="22">
        <f>VoseBernoulli(0.5)</f>
        <v/>
      </c>
      <c r="F884" s="21">
        <f>SUMPRODUCT(B884:D884)</f>
        <v/>
      </c>
      <c r="G884" s="21">
        <f>SUMPRODUCT(B884:D884,C884:E884)</f>
        <v/>
      </c>
      <c r="H884" s="23">
        <f>IF(F884=0,"",G884/F884)</f>
        <v/>
      </c>
    </row>
    <row r="885">
      <c r="A885" s="21" t="n">
        <v>881</v>
      </c>
      <c r="B885" s="22">
        <f>VoseBernoulli(0.5)</f>
        <v/>
      </c>
      <c r="C885" s="22">
        <f>VoseBernoulli(0.5)</f>
        <v/>
      </c>
      <c r="D885" s="22">
        <f>VoseBernoulli(0.5)</f>
        <v/>
      </c>
      <c r="E885" s="22">
        <f>VoseBernoulli(0.5)</f>
        <v/>
      </c>
      <c r="F885" s="21">
        <f>SUMPRODUCT(B885:D885)</f>
        <v/>
      </c>
      <c r="G885" s="21">
        <f>SUMPRODUCT(B885:D885,C885:E885)</f>
        <v/>
      </c>
      <c r="H885" s="23">
        <f>IF(F885=0,"",G885/F885)</f>
        <v/>
      </c>
    </row>
    <row r="886">
      <c r="A886" s="21" t="n">
        <v>882</v>
      </c>
      <c r="B886" s="22">
        <f>VoseBernoulli(0.5)</f>
        <v/>
      </c>
      <c r="C886" s="22">
        <f>VoseBernoulli(0.5)</f>
        <v/>
      </c>
      <c r="D886" s="22">
        <f>VoseBernoulli(0.5)</f>
        <v/>
      </c>
      <c r="E886" s="22">
        <f>VoseBernoulli(0.5)</f>
        <v/>
      </c>
      <c r="F886" s="21">
        <f>SUMPRODUCT(B886:D886)</f>
        <v/>
      </c>
      <c r="G886" s="21">
        <f>SUMPRODUCT(B886:D886,C886:E886)</f>
        <v/>
      </c>
      <c r="H886" s="23">
        <f>IF(F886=0,"",G886/F886)</f>
        <v/>
      </c>
    </row>
    <row r="887">
      <c r="A887" s="21" t="n">
        <v>883</v>
      </c>
      <c r="B887" s="22">
        <f>VoseBernoulli(0.5)</f>
        <v/>
      </c>
      <c r="C887" s="22">
        <f>VoseBernoulli(0.5)</f>
        <v/>
      </c>
      <c r="D887" s="22">
        <f>VoseBernoulli(0.5)</f>
        <v/>
      </c>
      <c r="E887" s="22">
        <f>VoseBernoulli(0.5)</f>
        <v/>
      </c>
      <c r="F887" s="21">
        <f>SUMPRODUCT(B887:D887)</f>
        <v/>
      </c>
      <c r="G887" s="21">
        <f>SUMPRODUCT(B887:D887,C887:E887)</f>
        <v/>
      </c>
      <c r="H887" s="23">
        <f>IF(F887=0,"",G887/F887)</f>
        <v/>
      </c>
    </row>
    <row r="888">
      <c r="A888" s="21" t="n">
        <v>884</v>
      </c>
      <c r="B888" s="22">
        <f>VoseBernoulli(0.5)</f>
        <v/>
      </c>
      <c r="C888" s="22">
        <f>VoseBernoulli(0.5)</f>
        <v/>
      </c>
      <c r="D888" s="22">
        <f>VoseBernoulli(0.5)</f>
        <v/>
      </c>
      <c r="E888" s="22">
        <f>VoseBernoulli(0.5)</f>
        <v/>
      </c>
      <c r="F888" s="21">
        <f>SUMPRODUCT(B888:D888)</f>
        <v/>
      </c>
      <c r="G888" s="21">
        <f>SUMPRODUCT(B888:D888,C888:E888)</f>
        <v/>
      </c>
      <c r="H888" s="23">
        <f>IF(F888=0,"",G888/F888)</f>
        <v/>
      </c>
    </row>
    <row r="889">
      <c r="A889" s="21" t="n">
        <v>885</v>
      </c>
      <c r="B889" s="22">
        <f>VoseBernoulli(0.5)</f>
        <v/>
      </c>
      <c r="C889" s="22">
        <f>VoseBernoulli(0.5)</f>
        <v/>
      </c>
      <c r="D889" s="22">
        <f>VoseBernoulli(0.5)</f>
        <v/>
      </c>
      <c r="E889" s="22">
        <f>VoseBernoulli(0.5)</f>
        <v/>
      </c>
      <c r="F889" s="21">
        <f>SUMPRODUCT(B889:D889)</f>
        <v/>
      </c>
      <c r="G889" s="21">
        <f>SUMPRODUCT(B889:D889,C889:E889)</f>
        <v/>
      </c>
      <c r="H889" s="23">
        <f>IF(F889=0,"",G889/F889)</f>
        <v/>
      </c>
    </row>
    <row r="890">
      <c r="A890" s="21" t="n">
        <v>886</v>
      </c>
      <c r="B890" s="22">
        <f>VoseBernoulli(0.5)</f>
        <v/>
      </c>
      <c r="C890" s="22">
        <f>VoseBernoulli(0.5)</f>
        <v/>
      </c>
      <c r="D890" s="22">
        <f>VoseBernoulli(0.5)</f>
        <v/>
      </c>
      <c r="E890" s="22">
        <f>VoseBernoulli(0.5)</f>
        <v/>
      </c>
      <c r="F890" s="21">
        <f>SUMPRODUCT(B890:D890)</f>
        <v/>
      </c>
      <c r="G890" s="21">
        <f>SUMPRODUCT(B890:D890,C890:E890)</f>
        <v/>
      </c>
      <c r="H890" s="23">
        <f>IF(F890=0,"",G890/F890)</f>
        <v/>
      </c>
    </row>
    <row r="891">
      <c r="A891" s="21" t="n">
        <v>887</v>
      </c>
      <c r="B891" s="22">
        <f>VoseBernoulli(0.5)</f>
        <v/>
      </c>
      <c r="C891" s="22">
        <f>VoseBernoulli(0.5)</f>
        <v/>
      </c>
      <c r="D891" s="22">
        <f>VoseBernoulli(0.5)</f>
        <v/>
      </c>
      <c r="E891" s="22">
        <f>VoseBernoulli(0.5)</f>
        <v/>
      </c>
      <c r="F891" s="21">
        <f>SUMPRODUCT(B891:D891)</f>
        <v/>
      </c>
      <c r="G891" s="21">
        <f>SUMPRODUCT(B891:D891,C891:E891)</f>
        <v/>
      </c>
      <c r="H891" s="23">
        <f>IF(F891=0,"",G891/F891)</f>
        <v/>
      </c>
    </row>
    <row r="892">
      <c r="A892" s="21" t="n">
        <v>888</v>
      </c>
      <c r="B892" s="22">
        <f>VoseBernoulli(0.5)</f>
        <v/>
      </c>
      <c r="C892" s="22">
        <f>VoseBernoulli(0.5)</f>
        <v/>
      </c>
      <c r="D892" s="22">
        <f>VoseBernoulli(0.5)</f>
        <v/>
      </c>
      <c r="E892" s="22">
        <f>VoseBernoulli(0.5)</f>
        <v/>
      </c>
      <c r="F892" s="21">
        <f>SUMPRODUCT(B892:D892)</f>
        <v/>
      </c>
      <c r="G892" s="21">
        <f>SUMPRODUCT(B892:D892,C892:E892)</f>
        <v/>
      </c>
      <c r="H892" s="23">
        <f>IF(F892=0,"",G892/F892)</f>
        <v/>
      </c>
    </row>
    <row r="893">
      <c r="A893" s="21" t="n">
        <v>889</v>
      </c>
      <c r="B893" s="22">
        <f>VoseBernoulli(0.5)</f>
        <v/>
      </c>
      <c r="C893" s="22">
        <f>VoseBernoulli(0.5)</f>
        <v/>
      </c>
      <c r="D893" s="22">
        <f>VoseBernoulli(0.5)</f>
        <v/>
      </c>
      <c r="E893" s="22">
        <f>VoseBernoulli(0.5)</f>
        <v/>
      </c>
      <c r="F893" s="21">
        <f>SUMPRODUCT(B893:D893)</f>
        <v/>
      </c>
      <c r="G893" s="21">
        <f>SUMPRODUCT(B893:D893,C893:E893)</f>
        <v/>
      </c>
      <c r="H893" s="23">
        <f>IF(F893=0,"",G893/F893)</f>
        <v/>
      </c>
    </row>
    <row r="894">
      <c r="A894" s="21" t="n">
        <v>890</v>
      </c>
      <c r="B894" s="22">
        <f>VoseBernoulli(0.5)</f>
        <v/>
      </c>
      <c r="C894" s="22">
        <f>VoseBernoulli(0.5)</f>
        <v/>
      </c>
      <c r="D894" s="22">
        <f>VoseBernoulli(0.5)</f>
        <v/>
      </c>
      <c r="E894" s="22">
        <f>VoseBernoulli(0.5)</f>
        <v/>
      </c>
      <c r="F894" s="21">
        <f>SUMPRODUCT(B894:D894)</f>
        <v/>
      </c>
      <c r="G894" s="21">
        <f>SUMPRODUCT(B894:D894,C894:E894)</f>
        <v/>
      </c>
      <c r="H894" s="23">
        <f>IF(F894=0,"",G894/F894)</f>
        <v/>
      </c>
    </row>
    <row r="895">
      <c r="A895" s="21" t="n">
        <v>891</v>
      </c>
      <c r="B895" s="22">
        <f>VoseBernoulli(0.5)</f>
        <v/>
      </c>
      <c r="C895" s="22">
        <f>VoseBernoulli(0.5)</f>
        <v/>
      </c>
      <c r="D895" s="22">
        <f>VoseBernoulli(0.5)</f>
        <v/>
      </c>
      <c r="E895" s="22">
        <f>VoseBernoulli(0.5)</f>
        <v/>
      </c>
      <c r="F895" s="21">
        <f>SUMPRODUCT(B895:D895)</f>
        <v/>
      </c>
      <c r="G895" s="21">
        <f>SUMPRODUCT(B895:D895,C895:E895)</f>
        <v/>
      </c>
      <c r="H895" s="23">
        <f>IF(F895=0,"",G895/F895)</f>
        <v/>
      </c>
    </row>
    <row r="896">
      <c r="A896" s="21" t="n">
        <v>892</v>
      </c>
      <c r="B896" s="22">
        <f>VoseBernoulli(0.5)</f>
        <v/>
      </c>
      <c r="C896" s="22">
        <f>VoseBernoulli(0.5)</f>
        <v/>
      </c>
      <c r="D896" s="22">
        <f>VoseBernoulli(0.5)</f>
        <v/>
      </c>
      <c r="E896" s="22">
        <f>VoseBernoulli(0.5)</f>
        <v/>
      </c>
      <c r="F896" s="21">
        <f>SUMPRODUCT(B896:D896)</f>
        <v/>
      </c>
      <c r="G896" s="21">
        <f>SUMPRODUCT(B896:D896,C896:E896)</f>
        <v/>
      </c>
      <c r="H896" s="23">
        <f>IF(F896=0,"",G896/F896)</f>
        <v/>
      </c>
    </row>
    <row r="897">
      <c r="A897" s="21" t="n">
        <v>893</v>
      </c>
      <c r="B897" s="22">
        <f>VoseBernoulli(0.5)</f>
        <v/>
      </c>
      <c r="C897" s="22">
        <f>VoseBernoulli(0.5)</f>
        <v/>
      </c>
      <c r="D897" s="22">
        <f>VoseBernoulli(0.5)</f>
        <v/>
      </c>
      <c r="E897" s="22">
        <f>VoseBernoulli(0.5)</f>
        <v/>
      </c>
      <c r="F897" s="21">
        <f>SUMPRODUCT(B897:D897)</f>
        <v/>
      </c>
      <c r="G897" s="21">
        <f>SUMPRODUCT(B897:D897,C897:E897)</f>
        <v/>
      </c>
      <c r="H897" s="23">
        <f>IF(F897=0,"",G897/F897)</f>
        <v/>
      </c>
    </row>
    <row r="898">
      <c r="A898" s="21" t="n">
        <v>894</v>
      </c>
      <c r="B898" s="22">
        <f>VoseBernoulli(0.5)</f>
        <v/>
      </c>
      <c r="C898" s="22">
        <f>VoseBernoulli(0.5)</f>
        <v/>
      </c>
      <c r="D898" s="22">
        <f>VoseBernoulli(0.5)</f>
        <v/>
      </c>
      <c r="E898" s="22">
        <f>VoseBernoulli(0.5)</f>
        <v/>
      </c>
      <c r="F898" s="21">
        <f>SUMPRODUCT(B898:D898)</f>
        <v/>
      </c>
      <c r="G898" s="21">
        <f>SUMPRODUCT(B898:D898,C898:E898)</f>
        <v/>
      </c>
      <c r="H898" s="23">
        <f>IF(F898=0,"",G898/F898)</f>
        <v/>
      </c>
    </row>
    <row r="899">
      <c r="A899" s="21" t="n">
        <v>895</v>
      </c>
      <c r="B899" s="22">
        <f>VoseBernoulli(0.5)</f>
        <v/>
      </c>
      <c r="C899" s="22">
        <f>VoseBernoulli(0.5)</f>
        <v/>
      </c>
      <c r="D899" s="22">
        <f>VoseBernoulli(0.5)</f>
        <v/>
      </c>
      <c r="E899" s="22">
        <f>VoseBernoulli(0.5)</f>
        <v/>
      </c>
      <c r="F899" s="21">
        <f>SUMPRODUCT(B899:D899)</f>
        <v/>
      </c>
      <c r="G899" s="21">
        <f>SUMPRODUCT(B899:D899,C899:E899)</f>
        <v/>
      </c>
      <c r="H899" s="23">
        <f>IF(F899=0,"",G899/F899)</f>
        <v/>
      </c>
    </row>
    <row r="900">
      <c r="A900" s="21" t="n">
        <v>896</v>
      </c>
      <c r="B900" s="22">
        <f>VoseBernoulli(0.5)</f>
        <v/>
      </c>
      <c r="C900" s="22">
        <f>VoseBernoulli(0.5)</f>
        <v/>
      </c>
      <c r="D900" s="22">
        <f>VoseBernoulli(0.5)</f>
        <v/>
      </c>
      <c r="E900" s="22">
        <f>VoseBernoulli(0.5)</f>
        <v/>
      </c>
      <c r="F900" s="21">
        <f>SUMPRODUCT(B900:D900)</f>
        <v/>
      </c>
      <c r="G900" s="21">
        <f>SUMPRODUCT(B900:D900,C900:E900)</f>
        <v/>
      </c>
      <c r="H900" s="23">
        <f>IF(F900=0,"",G900/F900)</f>
        <v/>
      </c>
    </row>
    <row r="901">
      <c r="A901" s="21" t="n">
        <v>897</v>
      </c>
      <c r="B901" s="22">
        <f>VoseBernoulli(0.5)</f>
        <v/>
      </c>
      <c r="C901" s="22">
        <f>VoseBernoulli(0.5)</f>
        <v/>
      </c>
      <c r="D901" s="22">
        <f>VoseBernoulli(0.5)</f>
        <v/>
      </c>
      <c r="E901" s="22">
        <f>VoseBernoulli(0.5)</f>
        <v/>
      </c>
      <c r="F901" s="21">
        <f>SUMPRODUCT(B901:D901)</f>
        <v/>
      </c>
      <c r="G901" s="21">
        <f>SUMPRODUCT(B901:D901,C901:E901)</f>
        <v/>
      </c>
      <c r="H901" s="23">
        <f>IF(F901=0,"",G901/F901)</f>
        <v/>
      </c>
    </row>
    <row r="902">
      <c r="A902" s="21" t="n">
        <v>898</v>
      </c>
      <c r="B902" s="22">
        <f>VoseBernoulli(0.5)</f>
        <v/>
      </c>
      <c r="C902" s="22">
        <f>VoseBernoulli(0.5)</f>
        <v/>
      </c>
      <c r="D902" s="22">
        <f>VoseBernoulli(0.5)</f>
        <v/>
      </c>
      <c r="E902" s="22">
        <f>VoseBernoulli(0.5)</f>
        <v/>
      </c>
      <c r="F902" s="21">
        <f>SUMPRODUCT(B902:D902)</f>
        <v/>
      </c>
      <c r="G902" s="21">
        <f>SUMPRODUCT(B902:D902,C902:E902)</f>
        <v/>
      </c>
      <c r="H902" s="23">
        <f>IF(F902=0,"",G902/F902)</f>
        <v/>
      </c>
    </row>
    <row r="903">
      <c r="A903" s="21" t="n">
        <v>899</v>
      </c>
      <c r="B903" s="22">
        <f>VoseBernoulli(0.5)</f>
        <v/>
      </c>
      <c r="C903" s="22">
        <f>VoseBernoulli(0.5)</f>
        <v/>
      </c>
      <c r="D903" s="22">
        <f>VoseBernoulli(0.5)</f>
        <v/>
      </c>
      <c r="E903" s="22">
        <f>VoseBernoulli(0.5)</f>
        <v/>
      </c>
      <c r="F903" s="21">
        <f>SUMPRODUCT(B903:D903)</f>
        <v/>
      </c>
      <c r="G903" s="21">
        <f>SUMPRODUCT(B903:D903,C903:E903)</f>
        <v/>
      </c>
      <c r="H903" s="23">
        <f>IF(F903=0,"",G903/F903)</f>
        <v/>
      </c>
    </row>
    <row r="904">
      <c r="A904" s="21" t="n">
        <v>900</v>
      </c>
      <c r="B904" s="22">
        <f>VoseBernoulli(0.5)</f>
        <v/>
      </c>
      <c r="C904" s="22">
        <f>VoseBernoulli(0.5)</f>
        <v/>
      </c>
      <c r="D904" s="22">
        <f>VoseBernoulli(0.5)</f>
        <v/>
      </c>
      <c r="E904" s="22">
        <f>VoseBernoulli(0.5)</f>
        <v/>
      </c>
      <c r="F904" s="21">
        <f>SUMPRODUCT(B904:D904)</f>
        <v/>
      </c>
      <c r="G904" s="21">
        <f>SUMPRODUCT(B904:D904,C904:E904)</f>
        <v/>
      </c>
      <c r="H904" s="23">
        <f>IF(F904=0,"",G904/F904)</f>
        <v/>
      </c>
    </row>
    <row r="905">
      <c r="A905" s="21" t="n">
        <v>901</v>
      </c>
      <c r="B905" s="22">
        <f>VoseBernoulli(0.5)</f>
        <v/>
      </c>
      <c r="C905" s="22">
        <f>VoseBernoulli(0.5)</f>
        <v/>
      </c>
      <c r="D905" s="22">
        <f>VoseBernoulli(0.5)</f>
        <v/>
      </c>
      <c r="E905" s="22">
        <f>VoseBernoulli(0.5)</f>
        <v/>
      </c>
      <c r="F905" s="21">
        <f>SUMPRODUCT(B905:D905)</f>
        <v/>
      </c>
      <c r="G905" s="21">
        <f>SUMPRODUCT(B905:D905,C905:E905)</f>
        <v/>
      </c>
      <c r="H905" s="23">
        <f>IF(F905=0,"",G905/F905)</f>
        <v/>
      </c>
    </row>
    <row r="906">
      <c r="A906" s="21" t="n">
        <v>902</v>
      </c>
      <c r="B906" s="22">
        <f>VoseBernoulli(0.5)</f>
        <v/>
      </c>
      <c r="C906" s="22">
        <f>VoseBernoulli(0.5)</f>
        <v/>
      </c>
      <c r="D906" s="22">
        <f>VoseBernoulli(0.5)</f>
        <v/>
      </c>
      <c r="E906" s="22">
        <f>VoseBernoulli(0.5)</f>
        <v/>
      </c>
      <c r="F906" s="21">
        <f>SUMPRODUCT(B906:D906)</f>
        <v/>
      </c>
      <c r="G906" s="21">
        <f>SUMPRODUCT(B906:D906,C906:E906)</f>
        <v/>
      </c>
      <c r="H906" s="23">
        <f>IF(F906=0,"",G906/F906)</f>
        <v/>
      </c>
    </row>
    <row r="907">
      <c r="A907" s="21" t="n">
        <v>903</v>
      </c>
      <c r="B907" s="22">
        <f>VoseBernoulli(0.5)</f>
        <v/>
      </c>
      <c r="C907" s="22">
        <f>VoseBernoulli(0.5)</f>
        <v/>
      </c>
      <c r="D907" s="22">
        <f>VoseBernoulli(0.5)</f>
        <v/>
      </c>
      <c r="E907" s="22">
        <f>VoseBernoulli(0.5)</f>
        <v/>
      </c>
      <c r="F907" s="21">
        <f>SUMPRODUCT(B907:D907)</f>
        <v/>
      </c>
      <c r="G907" s="21">
        <f>SUMPRODUCT(B907:D907,C907:E907)</f>
        <v/>
      </c>
      <c r="H907" s="23">
        <f>IF(F907=0,"",G907/F907)</f>
        <v/>
      </c>
    </row>
    <row r="908">
      <c r="A908" s="21" t="n">
        <v>904</v>
      </c>
      <c r="B908" s="22">
        <f>VoseBernoulli(0.5)</f>
        <v/>
      </c>
      <c r="C908" s="22">
        <f>VoseBernoulli(0.5)</f>
        <v/>
      </c>
      <c r="D908" s="22">
        <f>VoseBernoulli(0.5)</f>
        <v/>
      </c>
      <c r="E908" s="22">
        <f>VoseBernoulli(0.5)</f>
        <v/>
      </c>
      <c r="F908" s="21">
        <f>SUMPRODUCT(B908:D908)</f>
        <v/>
      </c>
      <c r="G908" s="21">
        <f>SUMPRODUCT(B908:D908,C908:E908)</f>
        <v/>
      </c>
      <c r="H908" s="23">
        <f>IF(F908=0,"",G908/F908)</f>
        <v/>
      </c>
    </row>
    <row r="909">
      <c r="A909" s="21" t="n">
        <v>905</v>
      </c>
      <c r="B909" s="22">
        <f>VoseBernoulli(0.5)</f>
        <v/>
      </c>
      <c r="C909" s="22">
        <f>VoseBernoulli(0.5)</f>
        <v/>
      </c>
      <c r="D909" s="22">
        <f>VoseBernoulli(0.5)</f>
        <v/>
      </c>
      <c r="E909" s="22">
        <f>VoseBernoulli(0.5)</f>
        <v/>
      </c>
      <c r="F909" s="21">
        <f>SUMPRODUCT(B909:D909)</f>
        <v/>
      </c>
      <c r="G909" s="21">
        <f>SUMPRODUCT(B909:D909,C909:E909)</f>
        <v/>
      </c>
      <c r="H909" s="23">
        <f>IF(F909=0,"",G909/F909)</f>
        <v/>
      </c>
    </row>
    <row r="910">
      <c r="A910" s="21" t="n">
        <v>906</v>
      </c>
      <c r="B910" s="22">
        <f>VoseBernoulli(0.5)</f>
        <v/>
      </c>
      <c r="C910" s="22">
        <f>VoseBernoulli(0.5)</f>
        <v/>
      </c>
      <c r="D910" s="22">
        <f>VoseBernoulli(0.5)</f>
        <v/>
      </c>
      <c r="E910" s="22">
        <f>VoseBernoulli(0.5)</f>
        <v/>
      </c>
      <c r="F910" s="21">
        <f>SUMPRODUCT(B910:D910)</f>
        <v/>
      </c>
      <c r="G910" s="21">
        <f>SUMPRODUCT(B910:D910,C910:E910)</f>
        <v/>
      </c>
      <c r="H910" s="23">
        <f>IF(F910=0,"",G910/F910)</f>
        <v/>
      </c>
    </row>
    <row r="911">
      <c r="A911" s="21" t="n">
        <v>907</v>
      </c>
      <c r="B911" s="22">
        <f>VoseBernoulli(0.5)</f>
        <v/>
      </c>
      <c r="C911" s="22">
        <f>VoseBernoulli(0.5)</f>
        <v/>
      </c>
      <c r="D911" s="22">
        <f>VoseBernoulli(0.5)</f>
        <v/>
      </c>
      <c r="E911" s="22">
        <f>VoseBernoulli(0.5)</f>
        <v/>
      </c>
      <c r="F911" s="21">
        <f>SUMPRODUCT(B911:D911)</f>
        <v/>
      </c>
      <c r="G911" s="21">
        <f>SUMPRODUCT(B911:D911,C911:E911)</f>
        <v/>
      </c>
      <c r="H911" s="23">
        <f>IF(F911=0,"",G911/F911)</f>
        <v/>
      </c>
    </row>
    <row r="912">
      <c r="A912" s="21" t="n">
        <v>908</v>
      </c>
      <c r="B912" s="22">
        <f>VoseBernoulli(0.5)</f>
        <v/>
      </c>
      <c r="C912" s="22">
        <f>VoseBernoulli(0.5)</f>
        <v/>
      </c>
      <c r="D912" s="22">
        <f>VoseBernoulli(0.5)</f>
        <v/>
      </c>
      <c r="E912" s="22">
        <f>VoseBernoulli(0.5)</f>
        <v/>
      </c>
      <c r="F912" s="21">
        <f>SUMPRODUCT(B912:D912)</f>
        <v/>
      </c>
      <c r="G912" s="21">
        <f>SUMPRODUCT(B912:D912,C912:E912)</f>
        <v/>
      </c>
      <c r="H912" s="23">
        <f>IF(F912=0,"",G912/F912)</f>
        <v/>
      </c>
    </row>
    <row r="913">
      <c r="A913" s="21" t="n">
        <v>909</v>
      </c>
      <c r="B913" s="22">
        <f>VoseBernoulli(0.5)</f>
        <v/>
      </c>
      <c r="C913" s="22">
        <f>VoseBernoulli(0.5)</f>
        <v/>
      </c>
      <c r="D913" s="22">
        <f>VoseBernoulli(0.5)</f>
        <v/>
      </c>
      <c r="E913" s="22">
        <f>VoseBernoulli(0.5)</f>
        <v/>
      </c>
      <c r="F913" s="21">
        <f>SUMPRODUCT(B913:D913)</f>
        <v/>
      </c>
      <c r="G913" s="21">
        <f>SUMPRODUCT(B913:D913,C913:E913)</f>
        <v/>
      </c>
      <c r="H913" s="23">
        <f>IF(F913=0,"",G913/F913)</f>
        <v/>
      </c>
    </row>
    <row r="914">
      <c r="A914" s="21" t="n">
        <v>910</v>
      </c>
      <c r="B914" s="22">
        <f>VoseBernoulli(0.5)</f>
        <v/>
      </c>
      <c r="C914" s="22">
        <f>VoseBernoulli(0.5)</f>
        <v/>
      </c>
      <c r="D914" s="22">
        <f>VoseBernoulli(0.5)</f>
        <v/>
      </c>
      <c r="E914" s="22">
        <f>VoseBernoulli(0.5)</f>
        <v/>
      </c>
      <c r="F914" s="21">
        <f>SUMPRODUCT(B914:D914)</f>
        <v/>
      </c>
      <c r="G914" s="21">
        <f>SUMPRODUCT(B914:D914,C914:E914)</f>
        <v/>
      </c>
      <c r="H914" s="23">
        <f>IF(F914=0,"",G914/F914)</f>
        <v/>
      </c>
    </row>
    <row r="915">
      <c r="A915" s="21" t="n">
        <v>911</v>
      </c>
      <c r="B915" s="22">
        <f>VoseBernoulli(0.5)</f>
        <v/>
      </c>
      <c r="C915" s="22">
        <f>VoseBernoulli(0.5)</f>
        <v/>
      </c>
      <c r="D915" s="22">
        <f>VoseBernoulli(0.5)</f>
        <v/>
      </c>
      <c r="E915" s="22">
        <f>VoseBernoulli(0.5)</f>
        <v/>
      </c>
      <c r="F915" s="21">
        <f>SUMPRODUCT(B915:D915)</f>
        <v/>
      </c>
      <c r="G915" s="21">
        <f>SUMPRODUCT(B915:D915,C915:E915)</f>
        <v/>
      </c>
      <c r="H915" s="23">
        <f>IF(F915=0,"",G915/F915)</f>
        <v/>
      </c>
    </row>
    <row r="916">
      <c r="A916" s="21" t="n">
        <v>912</v>
      </c>
      <c r="B916" s="22">
        <f>VoseBernoulli(0.5)</f>
        <v/>
      </c>
      <c r="C916" s="22">
        <f>VoseBernoulli(0.5)</f>
        <v/>
      </c>
      <c r="D916" s="22">
        <f>VoseBernoulli(0.5)</f>
        <v/>
      </c>
      <c r="E916" s="22">
        <f>VoseBernoulli(0.5)</f>
        <v/>
      </c>
      <c r="F916" s="21">
        <f>SUMPRODUCT(B916:D916)</f>
        <v/>
      </c>
      <c r="G916" s="21">
        <f>SUMPRODUCT(B916:D916,C916:E916)</f>
        <v/>
      </c>
      <c r="H916" s="23">
        <f>IF(F916=0,"",G916/F916)</f>
        <v/>
      </c>
    </row>
    <row r="917">
      <c r="A917" s="21" t="n">
        <v>913</v>
      </c>
      <c r="B917" s="22">
        <f>VoseBernoulli(0.5)</f>
        <v/>
      </c>
      <c r="C917" s="22">
        <f>VoseBernoulli(0.5)</f>
        <v/>
      </c>
      <c r="D917" s="22">
        <f>VoseBernoulli(0.5)</f>
        <v/>
      </c>
      <c r="E917" s="22">
        <f>VoseBernoulli(0.5)</f>
        <v/>
      </c>
      <c r="F917" s="21">
        <f>SUMPRODUCT(B917:D917)</f>
        <v/>
      </c>
      <c r="G917" s="21">
        <f>SUMPRODUCT(B917:D917,C917:E917)</f>
        <v/>
      </c>
      <c r="H917" s="23">
        <f>IF(F917=0,"",G917/F917)</f>
        <v/>
      </c>
    </row>
    <row r="918">
      <c r="A918" s="21" t="n">
        <v>914</v>
      </c>
      <c r="B918" s="22">
        <f>VoseBernoulli(0.5)</f>
        <v/>
      </c>
      <c r="C918" s="22">
        <f>VoseBernoulli(0.5)</f>
        <v/>
      </c>
      <c r="D918" s="22">
        <f>VoseBernoulli(0.5)</f>
        <v/>
      </c>
      <c r="E918" s="22">
        <f>VoseBernoulli(0.5)</f>
        <v/>
      </c>
      <c r="F918" s="21">
        <f>SUMPRODUCT(B918:D918)</f>
        <v/>
      </c>
      <c r="G918" s="21">
        <f>SUMPRODUCT(B918:D918,C918:E918)</f>
        <v/>
      </c>
      <c r="H918" s="23">
        <f>IF(F918=0,"",G918/F918)</f>
        <v/>
      </c>
    </row>
    <row r="919">
      <c r="A919" s="21" t="n">
        <v>915</v>
      </c>
      <c r="B919" s="22">
        <f>VoseBernoulli(0.5)</f>
        <v/>
      </c>
      <c r="C919" s="22">
        <f>VoseBernoulli(0.5)</f>
        <v/>
      </c>
      <c r="D919" s="22">
        <f>VoseBernoulli(0.5)</f>
        <v/>
      </c>
      <c r="E919" s="22">
        <f>VoseBernoulli(0.5)</f>
        <v/>
      </c>
      <c r="F919" s="21">
        <f>SUMPRODUCT(B919:D919)</f>
        <v/>
      </c>
      <c r="G919" s="21">
        <f>SUMPRODUCT(B919:D919,C919:E919)</f>
        <v/>
      </c>
      <c r="H919" s="23">
        <f>IF(F919=0,"",G919/F919)</f>
        <v/>
      </c>
    </row>
    <row r="920">
      <c r="A920" s="21" t="n">
        <v>916</v>
      </c>
      <c r="B920" s="22">
        <f>VoseBernoulli(0.5)</f>
        <v/>
      </c>
      <c r="C920" s="22">
        <f>VoseBernoulli(0.5)</f>
        <v/>
      </c>
      <c r="D920" s="22">
        <f>VoseBernoulli(0.5)</f>
        <v/>
      </c>
      <c r="E920" s="22">
        <f>VoseBernoulli(0.5)</f>
        <v/>
      </c>
      <c r="F920" s="21">
        <f>SUMPRODUCT(B920:D920)</f>
        <v/>
      </c>
      <c r="G920" s="21">
        <f>SUMPRODUCT(B920:D920,C920:E920)</f>
        <v/>
      </c>
      <c r="H920" s="23">
        <f>IF(F920=0,"",G920/F920)</f>
        <v/>
      </c>
    </row>
    <row r="921">
      <c r="A921" s="21" t="n">
        <v>917</v>
      </c>
      <c r="B921" s="22">
        <f>VoseBernoulli(0.5)</f>
        <v/>
      </c>
      <c r="C921" s="22">
        <f>VoseBernoulli(0.5)</f>
        <v/>
      </c>
      <c r="D921" s="22">
        <f>VoseBernoulli(0.5)</f>
        <v/>
      </c>
      <c r="E921" s="22">
        <f>VoseBernoulli(0.5)</f>
        <v/>
      </c>
      <c r="F921" s="21">
        <f>SUMPRODUCT(B921:D921)</f>
        <v/>
      </c>
      <c r="G921" s="21">
        <f>SUMPRODUCT(B921:D921,C921:E921)</f>
        <v/>
      </c>
      <c r="H921" s="23">
        <f>IF(F921=0,"",G921/F921)</f>
        <v/>
      </c>
    </row>
    <row r="922">
      <c r="A922" s="21" t="n">
        <v>918</v>
      </c>
      <c r="B922" s="22">
        <f>VoseBernoulli(0.5)</f>
        <v/>
      </c>
      <c r="C922" s="22">
        <f>VoseBernoulli(0.5)</f>
        <v/>
      </c>
      <c r="D922" s="22">
        <f>VoseBernoulli(0.5)</f>
        <v/>
      </c>
      <c r="E922" s="22">
        <f>VoseBernoulli(0.5)</f>
        <v/>
      </c>
      <c r="F922" s="21">
        <f>SUMPRODUCT(B922:D922)</f>
        <v/>
      </c>
      <c r="G922" s="21">
        <f>SUMPRODUCT(B922:D922,C922:E922)</f>
        <v/>
      </c>
      <c r="H922" s="23">
        <f>IF(F922=0,"",G922/F922)</f>
        <v/>
      </c>
    </row>
    <row r="923">
      <c r="A923" s="21" t="n">
        <v>919</v>
      </c>
      <c r="B923" s="22">
        <f>VoseBernoulli(0.5)</f>
        <v/>
      </c>
      <c r="C923" s="22">
        <f>VoseBernoulli(0.5)</f>
        <v/>
      </c>
      <c r="D923" s="22">
        <f>VoseBernoulli(0.5)</f>
        <v/>
      </c>
      <c r="E923" s="22">
        <f>VoseBernoulli(0.5)</f>
        <v/>
      </c>
      <c r="F923" s="21">
        <f>SUMPRODUCT(B923:D923)</f>
        <v/>
      </c>
      <c r="G923" s="21">
        <f>SUMPRODUCT(B923:D923,C923:E923)</f>
        <v/>
      </c>
      <c r="H923" s="23">
        <f>IF(F923=0,"",G923/F923)</f>
        <v/>
      </c>
    </row>
    <row r="924">
      <c r="A924" s="21" t="n">
        <v>920</v>
      </c>
      <c r="B924" s="22">
        <f>VoseBernoulli(0.5)</f>
        <v/>
      </c>
      <c r="C924" s="22">
        <f>VoseBernoulli(0.5)</f>
        <v/>
      </c>
      <c r="D924" s="22">
        <f>VoseBernoulli(0.5)</f>
        <v/>
      </c>
      <c r="E924" s="22">
        <f>VoseBernoulli(0.5)</f>
        <v/>
      </c>
      <c r="F924" s="21">
        <f>SUMPRODUCT(B924:D924)</f>
        <v/>
      </c>
      <c r="G924" s="21">
        <f>SUMPRODUCT(B924:D924,C924:E924)</f>
        <v/>
      </c>
      <c r="H924" s="23">
        <f>IF(F924=0,"",G924/F924)</f>
        <v/>
      </c>
    </row>
    <row r="925">
      <c r="A925" s="21" t="n">
        <v>921</v>
      </c>
      <c r="B925" s="22">
        <f>VoseBernoulli(0.5)</f>
        <v/>
      </c>
      <c r="C925" s="22">
        <f>VoseBernoulli(0.5)</f>
        <v/>
      </c>
      <c r="D925" s="22">
        <f>VoseBernoulli(0.5)</f>
        <v/>
      </c>
      <c r="E925" s="22">
        <f>VoseBernoulli(0.5)</f>
        <v/>
      </c>
      <c r="F925" s="21">
        <f>SUMPRODUCT(B925:D925)</f>
        <v/>
      </c>
      <c r="G925" s="21">
        <f>SUMPRODUCT(B925:D925,C925:E925)</f>
        <v/>
      </c>
      <c r="H925" s="23">
        <f>IF(F925=0,"",G925/F925)</f>
        <v/>
      </c>
    </row>
    <row r="926">
      <c r="A926" s="21" t="n">
        <v>922</v>
      </c>
      <c r="B926" s="22">
        <f>VoseBernoulli(0.5)</f>
        <v/>
      </c>
      <c r="C926" s="22">
        <f>VoseBernoulli(0.5)</f>
        <v/>
      </c>
      <c r="D926" s="22">
        <f>VoseBernoulli(0.5)</f>
        <v/>
      </c>
      <c r="E926" s="22">
        <f>VoseBernoulli(0.5)</f>
        <v/>
      </c>
      <c r="F926" s="21">
        <f>SUMPRODUCT(B926:D926)</f>
        <v/>
      </c>
      <c r="G926" s="21">
        <f>SUMPRODUCT(B926:D926,C926:E926)</f>
        <v/>
      </c>
      <c r="H926" s="23">
        <f>IF(F926=0,"",G926/F926)</f>
        <v/>
      </c>
    </row>
    <row r="927">
      <c r="A927" s="21" t="n">
        <v>923</v>
      </c>
      <c r="B927" s="22">
        <f>VoseBernoulli(0.5)</f>
        <v/>
      </c>
      <c r="C927" s="22">
        <f>VoseBernoulli(0.5)</f>
        <v/>
      </c>
      <c r="D927" s="22">
        <f>VoseBernoulli(0.5)</f>
        <v/>
      </c>
      <c r="E927" s="22">
        <f>VoseBernoulli(0.5)</f>
        <v/>
      </c>
      <c r="F927" s="21">
        <f>SUMPRODUCT(B927:D927)</f>
        <v/>
      </c>
      <c r="G927" s="21">
        <f>SUMPRODUCT(B927:D927,C927:E927)</f>
        <v/>
      </c>
      <c r="H927" s="23">
        <f>IF(F927=0,"",G927/F927)</f>
        <v/>
      </c>
    </row>
    <row r="928">
      <c r="A928" s="21" t="n">
        <v>924</v>
      </c>
      <c r="B928" s="22">
        <f>VoseBernoulli(0.5)</f>
        <v/>
      </c>
      <c r="C928" s="22">
        <f>VoseBernoulli(0.5)</f>
        <v/>
      </c>
      <c r="D928" s="22">
        <f>VoseBernoulli(0.5)</f>
        <v/>
      </c>
      <c r="E928" s="22">
        <f>VoseBernoulli(0.5)</f>
        <v/>
      </c>
      <c r="F928" s="21">
        <f>SUMPRODUCT(B928:D928)</f>
        <v/>
      </c>
      <c r="G928" s="21">
        <f>SUMPRODUCT(B928:D928,C928:E928)</f>
        <v/>
      </c>
      <c r="H928" s="23">
        <f>IF(F928=0,"",G928/F928)</f>
        <v/>
      </c>
    </row>
    <row r="929">
      <c r="A929" s="21" t="n">
        <v>925</v>
      </c>
      <c r="B929" s="22">
        <f>VoseBernoulli(0.5)</f>
        <v/>
      </c>
      <c r="C929" s="22">
        <f>VoseBernoulli(0.5)</f>
        <v/>
      </c>
      <c r="D929" s="22">
        <f>VoseBernoulli(0.5)</f>
        <v/>
      </c>
      <c r="E929" s="22">
        <f>VoseBernoulli(0.5)</f>
        <v/>
      </c>
      <c r="F929" s="21">
        <f>SUMPRODUCT(B929:D929)</f>
        <v/>
      </c>
      <c r="G929" s="21">
        <f>SUMPRODUCT(B929:D929,C929:E929)</f>
        <v/>
      </c>
      <c r="H929" s="23">
        <f>IF(F929=0,"",G929/F929)</f>
        <v/>
      </c>
    </row>
    <row r="930">
      <c r="A930" s="21" t="n">
        <v>926</v>
      </c>
      <c r="B930" s="22">
        <f>VoseBernoulli(0.5)</f>
        <v/>
      </c>
      <c r="C930" s="22">
        <f>VoseBernoulli(0.5)</f>
        <v/>
      </c>
      <c r="D930" s="22">
        <f>VoseBernoulli(0.5)</f>
        <v/>
      </c>
      <c r="E930" s="22">
        <f>VoseBernoulli(0.5)</f>
        <v/>
      </c>
      <c r="F930" s="21">
        <f>SUMPRODUCT(B930:D930)</f>
        <v/>
      </c>
      <c r="G930" s="21">
        <f>SUMPRODUCT(B930:D930,C930:E930)</f>
        <v/>
      </c>
      <c r="H930" s="23">
        <f>IF(F930=0,"",G930/F930)</f>
        <v/>
      </c>
    </row>
    <row r="931">
      <c r="A931" s="21" t="n">
        <v>927</v>
      </c>
      <c r="B931" s="22">
        <f>VoseBernoulli(0.5)</f>
        <v/>
      </c>
      <c r="C931" s="22">
        <f>VoseBernoulli(0.5)</f>
        <v/>
      </c>
      <c r="D931" s="22">
        <f>VoseBernoulli(0.5)</f>
        <v/>
      </c>
      <c r="E931" s="22">
        <f>VoseBernoulli(0.5)</f>
        <v/>
      </c>
      <c r="F931" s="21">
        <f>SUMPRODUCT(B931:D931)</f>
        <v/>
      </c>
      <c r="G931" s="21">
        <f>SUMPRODUCT(B931:D931,C931:E931)</f>
        <v/>
      </c>
      <c r="H931" s="23">
        <f>IF(F931=0,"",G931/F931)</f>
        <v/>
      </c>
    </row>
    <row r="932">
      <c r="A932" s="21" t="n">
        <v>928</v>
      </c>
      <c r="B932" s="22">
        <f>VoseBernoulli(0.5)</f>
        <v/>
      </c>
      <c r="C932" s="22">
        <f>VoseBernoulli(0.5)</f>
        <v/>
      </c>
      <c r="D932" s="22">
        <f>VoseBernoulli(0.5)</f>
        <v/>
      </c>
      <c r="E932" s="22">
        <f>VoseBernoulli(0.5)</f>
        <v/>
      </c>
      <c r="F932" s="21">
        <f>SUMPRODUCT(B932:D932)</f>
        <v/>
      </c>
      <c r="G932" s="21">
        <f>SUMPRODUCT(B932:D932,C932:E932)</f>
        <v/>
      </c>
      <c r="H932" s="23">
        <f>IF(F932=0,"",G932/F932)</f>
        <v/>
      </c>
    </row>
    <row r="933">
      <c r="A933" s="21" t="n">
        <v>929</v>
      </c>
      <c r="B933" s="22">
        <f>VoseBernoulli(0.5)</f>
        <v/>
      </c>
      <c r="C933" s="22">
        <f>VoseBernoulli(0.5)</f>
        <v/>
      </c>
      <c r="D933" s="22">
        <f>VoseBernoulli(0.5)</f>
        <v/>
      </c>
      <c r="E933" s="22">
        <f>VoseBernoulli(0.5)</f>
        <v/>
      </c>
      <c r="F933" s="21">
        <f>SUMPRODUCT(B933:D933)</f>
        <v/>
      </c>
      <c r="G933" s="21">
        <f>SUMPRODUCT(B933:D933,C933:E933)</f>
        <v/>
      </c>
      <c r="H933" s="23">
        <f>IF(F933=0,"",G933/F933)</f>
        <v/>
      </c>
    </row>
    <row r="934">
      <c r="A934" s="21" t="n">
        <v>930</v>
      </c>
      <c r="B934" s="22">
        <f>VoseBernoulli(0.5)</f>
        <v/>
      </c>
      <c r="C934" s="22">
        <f>VoseBernoulli(0.5)</f>
        <v/>
      </c>
      <c r="D934" s="22">
        <f>VoseBernoulli(0.5)</f>
        <v/>
      </c>
      <c r="E934" s="22">
        <f>VoseBernoulli(0.5)</f>
        <v/>
      </c>
      <c r="F934" s="21">
        <f>SUMPRODUCT(B934:D934)</f>
        <v/>
      </c>
      <c r="G934" s="21">
        <f>SUMPRODUCT(B934:D934,C934:E934)</f>
        <v/>
      </c>
      <c r="H934" s="23">
        <f>IF(F934=0,"",G934/F934)</f>
        <v/>
      </c>
    </row>
    <row r="935">
      <c r="A935" s="21" t="n">
        <v>931</v>
      </c>
      <c r="B935" s="22">
        <f>VoseBernoulli(0.5)</f>
        <v/>
      </c>
      <c r="C935" s="22">
        <f>VoseBernoulli(0.5)</f>
        <v/>
      </c>
      <c r="D935" s="22">
        <f>VoseBernoulli(0.5)</f>
        <v/>
      </c>
      <c r="E935" s="22">
        <f>VoseBernoulli(0.5)</f>
        <v/>
      </c>
      <c r="F935" s="21">
        <f>SUMPRODUCT(B935:D935)</f>
        <v/>
      </c>
      <c r="G935" s="21">
        <f>SUMPRODUCT(B935:D935,C935:E935)</f>
        <v/>
      </c>
      <c r="H935" s="23">
        <f>IF(F935=0,"",G935/F935)</f>
        <v/>
      </c>
    </row>
    <row r="936">
      <c r="A936" s="21" t="n">
        <v>932</v>
      </c>
      <c r="B936" s="22">
        <f>VoseBernoulli(0.5)</f>
        <v/>
      </c>
      <c r="C936" s="22">
        <f>VoseBernoulli(0.5)</f>
        <v/>
      </c>
      <c r="D936" s="22">
        <f>VoseBernoulli(0.5)</f>
        <v/>
      </c>
      <c r="E936" s="22">
        <f>VoseBernoulli(0.5)</f>
        <v/>
      </c>
      <c r="F936" s="21">
        <f>SUMPRODUCT(B936:D936)</f>
        <v/>
      </c>
      <c r="G936" s="21">
        <f>SUMPRODUCT(B936:D936,C936:E936)</f>
        <v/>
      </c>
      <c r="H936" s="23">
        <f>IF(F936=0,"",G936/F936)</f>
        <v/>
      </c>
    </row>
    <row r="937">
      <c r="A937" s="21" t="n">
        <v>933</v>
      </c>
      <c r="B937" s="22">
        <f>VoseBernoulli(0.5)</f>
        <v/>
      </c>
      <c r="C937" s="22">
        <f>VoseBernoulli(0.5)</f>
        <v/>
      </c>
      <c r="D937" s="22">
        <f>VoseBernoulli(0.5)</f>
        <v/>
      </c>
      <c r="E937" s="22">
        <f>VoseBernoulli(0.5)</f>
        <v/>
      </c>
      <c r="F937" s="21">
        <f>SUMPRODUCT(B937:D937)</f>
        <v/>
      </c>
      <c r="G937" s="21">
        <f>SUMPRODUCT(B937:D937,C937:E937)</f>
        <v/>
      </c>
      <c r="H937" s="23">
        <f>IF(F937=0,"",G937/F937)</f>
        <v/>
      </c>
    </row>
    <row r="938">
      <c r="A938" s="21" t="n">
        <v>934</v>
      </c>
      <c r="B938" s="22">
        <f>VoseBernoulli(0.5)</f>
        <v/>
      </c>
      <c r="C938" s="22">
        <f>VoseBernoulli(0.5)</f>
        <v/>
      </c>
      <c r="D938" s="22">
        <f>VoseBernoulli(0.5)</f>
        <v/>
      </c>
      <c r="E938" s="22">
        <f>VoseBernoulli(0.5)</f>
        <v/>
      </c>
      <c r="F938" s="21">
        <f>SUMPRODUCT(B938:D938)</f>
        <v/>
      </c>
      <c r="G938" s="21">
        <f>SUMPRODUCT(B938:D938,C938:E938)</f>
        <v/>
      </c>
      <c r="H938" s="23">
        <f>IF(F938=0,"",G938/F938)</f>
        <v/>
      </c>
    </row>
    <row r="939">
      <c r="A939" s="21" t="n">
        <v>935</v>
      </c>
      <c r="B939" s="22">
        <f>VoseBernoulli(0.5)</f>
        <v/>
      </c>
      <c r="C939" s="22">
        <f>VoseBernoulli(0.5)</f>
        <v/>
      </c>
      <c r="D939" s="22">
        <f>VoseBernoulli(0.5)</f>
        <v/>
      </c>
      <c r="E939" s="22">
        <f>VoseBernoulli(0.5)</f>
        <v/>
      </c>
      <c r="F939" s="21">
        <f>SUMPRODUCT(B939:D939)</f>
        <v/>
      </c>
      <c r="G939" s="21">
        <f>SUMPRODUCT(B939:D939,C939:E939)</f>
        <v/>
      </c>
      <c r="H939" s="23">
        <f>IF(F939=0,"",G939/F939)</f>
        <v/>
      </c>
    </row>
    <row r="940">
      <c r="A940" s="21" t="n">
        <v>936</v>
      </c>
      <c r="B940" s="22">
        <f>VoseBernoulli(0.5)</f>
        <v/>
      </c>
      <c r="C940" s="22">
        <f>VoseBernoulli(0.5)</f>
        <v/>
      </c>
      <c r="D940" s="22">
        <f>VoseBernoulli(0.5)</f>
        <v/>
      </c>
      <c r="E940" s="22">
        <f>VoseBernoulli(0.5)</f>
        <v/>
      </c>
      <c r="F940" s="21">
        <f>SUMPRODUCT(B940:D940)</f>
        <v/>
      </c>
      <c r="G940" s="21">
        <f>SUMPRODUCT(B940:D940,C940:E940)</f>
        <v/>
      </c>
      <c r="H940" s="23">
        <f>IF(F940=0,"",G940/F940)</f>
        <v/>
      </c>
    </row>
    <row r="941">
      <c r="A941" s="21" t="n">
        <v>937</v>
      </c>
      <c r="B941" s="22">
        <f>VoseBernoulli(0.5)</f>
        <v/>
      </c>
      <c r="C941" s="22">
        <f>VoseBernoulli(0.5)</f>
        <v/>
      </c>
      <c r="D941" s="22">
        <f>VoseBernoulli(0.5)</f>
        <v/>
      </c>
      <c r="E941" s="22">
        <f>VoseBernoulli(0.5)</f>
        <v/>
      </c>
      <c r="F941" s="21">
        <f>SUMPRODUCT(B941:D941)</f>
        <v/>
      </c>
      <c r="G941" s="21">
        <f>SUMPRODUCT(B941:D941,C941:E941)</f>
        <v/>
      </c>
      <c r="H941" s="23">
        <f>IF(F941=0,"",G941/F941)</f>
        <v/>
      </c>
    </row>
    <row r="942">
      <c r="A942" s="21" t="n">
        <v>938</v>
      </c>
      <c r="B942" s="22">
        <f>VoseBernoulli(0.5)</f>
        <v/>
      </c>
      <c r="C942" s="22">
        <f>VoseBernoulli(0.5)</f>
        <v/>
      </c>
      <c r="D942" s="22">
        <f>VoseBernoulli(0.5)</f>
        <v/>
      </c>
      <c r="E942" s="22">
        <f>VoseBernoulli(0.5)</f>
        <v/>
      </c>
      <c r="F942" s="21">
        <f>SUMPRODUCT(B942:D942)</f>
        <v/>
      </c>
      <c r="G942" s="21">
        <f>SUMPRODUCT(B942:D942,C942:E942)</f>
        <v/>
      </c>
      <c r="H942" s="23">
        <f>IF(F942=0,"",G942/F942)</f>
        <v/>
      </c>
    </row>
    <row r="943">
      <c r="A943" s="21" t="n">
        <v>939</v>
      </c>
      <c r="B943" s="22">
        <f>VoseBernoulli(0.5)</f>
        <v/>
      </c>
      <c r="C943" s="22">
        <f>VoseBernoulli(0.5)</f>
        <v/>
      </c>
      <c r="D943" s="22">
        <f>VoseBernoulli(0.5)</f>
        <v/>
      </c>
      <c r="E943" s="22">
        <f>VoseBernoulli(0.5)</f>
        <v/>
      </c>
      <c r="F943" s="21">
        <f>SUMPRODUCT(B943:D943)</f>
        <v/>
      </c>
      <c r="G943" s="21">
        <f>SUMPRODUCT(B943:D943,C943:E943)</f>
        <v/>
      </c>
      <c r="H943" s="23">
        <f>IF(F943=0,"",G943/F943)</f>
        <v/>
      </c>
    </row>
    <row r="944">
      <c r="A944" s="21" t="n">
        <v>940</v>
      </c>
      <c r="B944" s="22">
        <f>VoseBernoulli(0.5)</f>
        <v/>
      </c>
      <c r="C944" s="22">
        <f>VoseBernoulli(0.5)</f>
        <v/>
      </c>
      <c r="D944" s="22">
        <f>VoseBernoulli(0.5)</f>
        <v/>
      </c>
      <c r="E944" s="22">
        <f>VoseBernoulli(0.5)</f>
        <v/>
      </c>
      <c r="F944" s="21">
        <f>SUMPRODUCT(B944:D944)</f>
        <v/>
      </c>
      <c r="G944" s="21">
        <f>SUMPRODUCT(B944:D944,C944:E944)</f>
        <v/>
      </c>
      <c r="H944" s="23">
        <f>IF(F944=0,"",G944/F944)</f>
        <v/>
      </c>
    </row>
    <row r="945">
      <c r="A945" s="21" t="n">
        <v>941</v>
      </c>
      <c r="B945" s="22">
        <f>VoseBernoulli(0.5)</f>
        <v/>
      </c>
      <c r="C945" s="22">
        <f>VoseBernoulli(0.5)</f>
        <v/>
      </c>
      <c r="D945" s="22">
        <f>VoseBernoulli(0.5)</f>
        <v/>
      </c>
      <c r="E945" s="22">
        <f>VoseBernoulli(0.5)</f>
        <v/>
      </c>
      <c r="F945" s="21">
        <f>SUMPRODUCT(B945:D945)</f>
        <v/>
      </c>
      <c r="G945" s="21">
        <f>SUMPRODUCT(B945:D945,C945:E945)</f>
        <v/>
      </c>
      <c r="H945" s="23">
        <f>IF(F945=0,"",G945/F945)</f>
        <v/>
      </c>
    </row>
    <row r="946">
      <c r="A946" s="21" t="n">
        <v>942</v>
      </c>
      <c r="B946" s="22">
        <f>VoseBernoulli(0.5)</f>
        <v/>
      </c>
      <c r="C946" s="22">
        <f>VoseBernoulli(0.5)</f>
        <v/>
      </c>
      <c r="D946" s="22">
        <f>VoseBernoulli(0.5)</f>
        <v/>
      </c>
      <c r="E946" s="22">
        <f>VoseBernoulli(0.5)</f>
        <v/>
      </c>
      <c r="F946" s="21">
        <f>SUMPRODUCT(B946:D946)</f>
        <v/>
      </c>
      <c r="G946" s="21">
        <f>SUMPRODUCT(B946:D946,C946:E946)</f>
        <v/>
      </c>
      <c r="H946" s="23">
        <f>IF(F946=0,"",G946/F946)</f>
        <v/>
      </c>
    </row>
    <row r="947">
      <c r="A947" s="21" t="n">
        <v>943</v>
      </c>
      <c r="B947" s="22">
        <f>VoseBernoulli(0.5)</f>
        <v/>
      </c>
      <c r="C947" s="22">
        <f>VoseBernoulli(0.5)</f>
        <v/>
      </c>
      <c r="D947" s="22">
        <f>VoseBernoulli(0.5)</f>
        <v/>
      </c>
      <c r="E947" s="22">
        <f>VoseBernoulli(0.5)</f>
        <v/>
      </c>
      <c r="F947" s="21">
        <f>SUMPRODUCT(B947:D947)</f>
        <v/>
      </c>
      <c r="G947" s="21">
        <f>SUMPRODUCT(B947:D947,C947:E947)</f>
        <v/>
      </c>
      <c r="H947" s="23">
        <f>IF(F947=0,"",G947/F947)</f>
        <v/>
      </c>
    </row>
    <row r="948">
      <c r="A948" s="21" t="n">
        <v>944</v>
      </c>
      <c r="B948" s="22">
        <f>VoseBernoulli(0.5)</f>
        <v/>
      </c>
      <c r="C948" s="22">
        <f>VoseBernoulli(0.5)</f>
        <v/>
      </c>
      <c r="D948" s="22">
        <f>VoseBernoulli(0.5)</f>
        <v/>
      </c>
      <c r="E948" s="22">
        <f>VoseBernoulli(0.5)</f>
        <v/>
      </c>
      <c r="F948" s="21">
        <f>SUMPRODUCT(B948:D948)</f>
        <v/>
      </c>
      <c r="G948" s="21">
        <f>SUMPRODUCT(B948:D948,C948:E948)</f>
        <v/>
      </c>
      <c r="H948" s="23">
        <f>IF(F948=0,"",G948/F948)</f>
        <v/>
      </c>
    </row>
    <row r="949">
      <c r="A949" s="21" t="n">
        <v>945</v>
      </c>
      <c r="B949" s="22">
        <f>VoseBernoulli(0.5)</f>
        <v/>
      </c>
      <c r="C949" s="22">
        <f>VoseBernoulli(0.5)</f>
        <v/>
      </c>
      <c r="D949" s="22">
        <f>VoseBernoulli(0.5)</f>
        <v/>
      </c>
      <c r="E949" s="22">
        <f>VoseBernoulli(0.5)</f>
        <v/>
      </c>
      <c r="F949" s="21">
        <f>SUMPRODUCT(B949:D949)</f>
        <v/>
      </c>
      <c r="G949" s="21">
        <f>SUMPRODUCT(B949:D949,C949:E949)</f>
        <v/>
      </c>
      <c r="H949" s="23">
        <f>IF(F949=0,"",G949/F949)</f>
        <v/>
      </c>
    </row>
    <row r="950">
      <c r="A950" s="21" t="n">
        <v>946</v>
      </c>
      <c r="B950" s="22">
        <f>VoseBernoulli(0.5)</f>
        <v/>
      </c>
      <c r="C950" s="22">
        <f>VoseBernoulli(0.5)</f>
        <v/>
      </c>
      <c r="D950" s="22">
        <f>VoseBernoulli(0.5)</f>
        <v/>
      </c>
      <c r="E950" s="22">
        <f>VoseBernoulli(0.5)</f>
        <v/>
      </c>
      <c r="F950" s="21">
        <f>SUMPRODUCT(B950:D950)</f>
        <v/>
      </c>
      <c r="G950" s="21">
        <f>SUMPRODUCT(B950:D950,C950:E950)</f>
        <v/>
      </c>
      <c r="H950" s="23">
        <f>IF(F950=0,"",G950/F950)</f>
        <v/>
      </c>
    </row>
    <row r="951">
      <c r="A951" s="21" t="n">
        <v>947</v>
      </c>
      <c r="B951" s="22">
        <f>VoseBernoulli(0.5)</f>
        <v/>
      </c>
      <c r="C951" s="22">
        <f>VoseBernoulli(0.5)</f>
        <v/>
      </c>
      <c r="D951" s="22">
        <f>VoseBernoulli(0.5)</f>
        <v/>
      </c>
      <c r="E951" s="22">
        <f>VoseBernoulli(0.5)</f>
        <v/>
      </c>
      <c r="F951" s="21">
        <f>SUMPRODUCT(B951:D951)</f>
        <v/>
      </c>
      <c r="G951" s="21">
        <f>SUMPRODUCT(B951:D951,C951:E951)</f>
        <v/>
      </c>
      <c r="H951" s="23">
        <f>IF(F951=0,"",G951/F951)</f>
        <v/>
      </c>
    </row>
    <row r="952">
      <c r="A952" s="21" t="n">
        <v>948</v>
      </c>
      <c r="B952" s="22">
        <f>VoseBernoulli(0.5)</f>
        <v/>
      </c>
      <c r="C952" s="22">
        <f>VoseBernoulli(0.5)</f>
        <v/>
      </c>
      <c r="D952" s="22">
        <f>VoseBernoulli(0.5)</f>
        <v/>
      </c>
      <c r="E952" s="22">
        <f>VoseBernoulli(0.5)</f>
        <v/>
      </c>
      <c r="F952" s="21">
        <f>SUMPRODUCT(B952:D952)</f>
        <v/>
      </c>
      <c r="G952" s="21">
        <f>SUMPRODUCT(B952:D952,C952:E952)</f>
        <v/>
      </c>
      <c r="H952" s="23">
        <f>IF(F952=0,"",G952/F952)</f>
        <v/>
      </c>
    </row>
    <row r="953">
      <c r="A953" s="21" t="n">
        <v>949</v>
      </c>
      <c r="B953" s="22">
        <f>VoseBernoulli(0.5)</f>
        <v/>
      </c>
      <c r="C953" s="22">
        <f>VoseBernoulli(0.5)</f>
        <v/>
      </c>
      <c r="D953" s="22">
        <f>VoseBernoulli(0.5)</f>
        <v/>
      </c>
      <c r="E953" s="22">
        <f>VoseBernoulli(0.5)</f>
        <v/>
      </c>
      <c r="F953" s="21">
        <f>SUMPRODUCT(B953:D953)</f>
        <v/>
      </c>
      <c r="G953" s="21">
        <f>SUMPRODUCT(B953:D953,C953:E953)</f>
        <v/>
      </c>
      <c r="H953" s="23">
        <f>IF(F953=0,"",G953/F953)</f>
        <v/>
      </c>
    </row>
    <row r="954">
      <c r="A954" s="21" t="n">
        <v>950</v>
      </c>
      <c r="B954" s="22">
        <f>VoseBernoulli(0.5)</f>
        <v/>
      </c>
      <c r="C954" s="22">
        <f>VoseBernoulli(0.5)</f>
        <v/>
      </c>
      <c r="D954" s="22">
        <f>VoseBernoulli(0.5)</f>
        <v/>
      </c>
      <c r="E954" s="22">
        <f>VoseBernoulli(0.5)</f>
        <v/>
      </c>
      <c r="F954" s="21">
        <f>SUMPRODUCT(B954:D954)</f>
        <v/>
      </c>
      <c r="G954" s="21">
        <f>SUMPRODUCT(B954:D954,C954:E954)</f>
        <v/>
      </c>
      <c r="H954" s="23">
        <f>IF(F954=0,"",G954/F954)</f>
        <v/>
      </c>
    </row>
    <row r="955">
      <c r="A955" s="21" t="n">
        <v>951</v>
      </c>
      <c r="B955" s="22">
        <f>VoseBernoulli(0.5)</f>
        <v/>
      </c>
      <c r="C955" s="22">
        <f>VoseBernoulli(0.5)</f>
        <v/>
      </c>
      <c r="D955" s="22">
        <f>VoseBernoulli(0.5)</f>
        <v/>
      </c>
      <c r="E955" s="22">
        <f>VoseBernoulli(0.5)</f>
        <v/>
      </c>
      <c r="F955" s="21">
        <f>SUMPRODUCT(B955:D955)</f>
        <v/>
      </c>
      <c r="G955" s="21">
        <f>SUMPRODUCT(B955:D955,C955:E955)</f>
        <v/>
      </c>
      <c r="H955" s="23">
        <f>IF(F955=0,"",G955/F955)</f>
        <v/>
      </c>
    </row>
    <row r="956">
      <c r="A956" s="21" t="n">
        <v>952</v>
      </c>
      <c r="B956" s="22">
        <f>VoseBernoulli(0.5)</f>
        <v/>
      </c>
      <c r="C956" s="22">
        <f>VoseBernoulli(0.5)</f>
        <v/>
      </c>
      <c r="D956" s="22">
        <f>VoseBernoulli(0.5)</f>
        <v/>
      </c>
      <c r="E956" s="22">
        <f>VoseBernoulli(0.5)</f>
        <v/>
      </c>
      <c r="F956" s="21">
        <f>SUMPRODUCT(B956:D956)</f>
        <v/>
      </c>
      <c r="G956" s="21">
        <f>SUMPRODUCT(B956:D956,C956:E956)</f>
        <v/>
      </c>
      <c r="H956" s="23">
        <f>IF(F956=0,"",G956/F956)</f>
        <v/>
      </c>
    </row>
    <row r="957">
      <c r="A957" s="21" t="n">
        <v>953</v>
      </c>
      <c r="B957" s="22">
        <f>VoseBernoulli(0.5)</f>
        <v/>
      </c>
      <c r="C957" s="22">
        <f>VoseBernoulli(0.5)</f>
        <v/>
      </c>
      <c r="D957" s="22">
        <f>VoseBernoulli(0.5)</f>
        <v/>
      </c>
      <c r="E957" s="22">
        <f>VoseBernoulli(0.5)</f>
        <v/>
      </c>
      <c r="F957" s="21">
        <f>SUMPRODUCT(B957:D957)</f>
        <v/>
      </c>
      <c r="G957" s="21">
        <f>SUMPRODUCT(B957:D957,C957:E957)</f>
        <v/>
      </c>
      <c r="H957" s="23">
        <f>IF(F957=0,"",G957/F957)</f>
        <v/>
      </c>
    </row>
    <row r="958">
      <c r="A958" s="21" t="n">
        <v>954</v>
      </c>
      <c r="B958" s="22">
        <f>VoseBernoulli(0.5)</f>
        <v/>
      </c>
      <c r="C958" s="22">
        <f>VoseBernoulli(0.5)</f>
        <v/>
      </c>
      <c r="D958" s="22">
        <f>VoseBernoulli(0.5)</f>
        <v/>
      </c>
      <c r="E958" s="22">
        <f>VoseBernoulli(0.5)</f>
        <v/>
      </c>
      <c r="F958" s="21">
        <f>SUMPRODUCT(B958:D958)</f>
        <v/>
      </c>
      <c r="G958" s="21">
        <f>SUMPRODUCT(B958:D958,C958:E958)</f>
        <v/>
      </c>
      <c r="H958" s="23">
        <f>IF(F958=0,"",G958/F958)</f>
        <v/>
      </c>
    </row>
    <row r="959">
      <c r="A959" s="21" t="n">
        <v>955</v>
      </c>
      <c r="B959" s="22">
        <f>VoseBernoulli(0.5)</f>
        <v/>
      </c>
      <c r="C959" s="22">
        <f>VoseBernoulli(0.5)</f>
        <v/>
      </c>
      <c r="D959" s="22">
        <f>VoseBernoulli(0.5)</f>
        <v/>
      </c>
      <c r="E959" s="22">
        <f>VoseBernoulli(0.5)</f>
        <v/>
      </c>
      <c r="F959" s="21">
        <f>SUMPRODUCT(B959:D959)</f>
        <v/>
      </c>
      <c r="G959" s="21">
        <f>SUMPRODUCT(B959:D959,C959:E959)</f>
        <v/>
      </c>
      <c r="H959" s="23">
        <f>IF(F959=0,"",G959/F959)</f>
        <v/>
      </c>
    </row>
    <row r="960">
      <c r="A960" s="21" t="n">
        <v>956</v>
      </c>
      <c r="B960" s="22">
        <f>VoseBernoulli(0.5)</f>
        <v/>
      </c>
      <c r="C960" s="22">
        <f>VoseBernoulli(0.5)</f>
        <v/>
      </c>
      <c r="D960" s="22">
        <f>VoseBernoulli(0.5)</f>
        <v/>
      </c>
      <c r="E960" s="22">
        <f>VoseBernoulli(0.5)</f>
        <v/>
      </c>
      <c r="F960" s="21">
        <f>SUMPRODUCT(B960:D960)</f>
        <v/>
      </c>
      <c r="G960" s="21">
        <f>SUMPRODUCT(B960:D960,C960:E960)</f>
        <v/>
      </c>
      <c r="H960" s="23">
        <f>IF(F960=0,"",G960/F960)</f>
        <v/>
      </c>
    </row>
    <row r="961">
      <c r="A961" s="21" t="n">
        <v>957</v>
      </c>
      <c r="B961" s="22">
        <f>VoseBernoulli(0.5)</f>
        <v/>
      </c>
      <c r="C961" s="22">
        <f>VoseBernoulli(0.5)</f>
        <v/>
      </c>
      <c r="D961" s="22">
        <f>VoseBernoulli(0.5)</f>
        <v/>
      </c>
      <c r="E961" s="22">
        <f>VoseBernoulli(0.5)</f>
        <v/>
      </c>
      <c r="F961" s="21">
        <f>SUMPRODUCT(B961:D961)</f>
        <v/>
      </c>
      <c r="G961" s="21">
        <f>SUMPRODUCT(B961:D961,C961:E961)</f>
        <v/>
      </c>
      <c r="H961" s="23">
        <f>IF(F961=0,"",G961/F961)</f>
        <v/>
      </c>
    </row>
    <row r="962">
      <c r="A962" s="21" t="n">
        <v>958</v>
      </c>
      <c r="B962" s="22">
        <f>VoseBernoulli(0.5)</f>
        <v/>
      </c>
      <c r="C962" s="22">
        <f>VoseBernoulli(0.5)</f>
        <v/>
      </c>
      <c r="D962" s="22">
        <f>VoseBernoulli(0.5)</f>
        <v/>
      </c>
      <c r="E962" s="22">
        <f>VoseBernoulli(0.5)</f>
        <v/>
      </c>
      <c r="F962" s="21">
        <f>SUMPRODUCT(B962:D962)</f>
        <v/>
      </c>
      <c r="G962" s="21">
        <f>SUMPRODUCT(B962:D962,C962:E962)</f>
        <v/>
      </c>
      <c r="H962" s="23">
        <f>IF(F962=0,"",G962/F962)</f>
        <v/>
      </c>
    </row>
    <row r="963">
      <c r="A963" s="21" t="n">
        <v>959</v>
      </c>
      <c r="B963" s="22">
        <f>VoseBernoulli(0.5)</f>
        <v/>
      </c>
      <c r="C963" s="22">
        <f>VoseBernoulli(0.5)</f>
        <v/>
      </c>
      <c r="D963" s="22">
        <f>VoseBernoulli(0.5)</f>
        <v/>
      </c>
      <c r="E963" s="22">
        <f>VoseBernoulli(0.5)</f>
        <v/>
      </c>
      <c r="F963" s="21">
        <f>SUMPRODUCT(B963:D963)</f>
        <v/>
      </c>
      <c r="G963" s="21">
        <f>SUMPRODUCT(B963:D963,C963:E963)</f>
        <v/>
      </c>
      <c r="H963" s="23">
        <f>IF(F963=0,"",G963/F963)</f>
        <v/>
      </c>
    </row>
    <row r="964">
      <c r="A964" s="21" t="n">
        <v>960</v>
      </c>
      <c r="B964" s="22">
        <f>VoseBernoulli(0.5)</f>
        <v/>
      </c>
      <c r="C964" s="22">
        <f>VoseBernoulli(0.5)</f>
        <v/>
      </c>
      <c r="D964" s="22">
        <f>VoseBernoulli(0.5)</f>
        <v/>
      </c>
      <c r="E964" s="22">
        <f>VoseBernoulli(0.5)</f>
        <v/>
      </c>
      <c r="F964" s="21">
        <f>SUMPRODUCT(B964:D964)</f>
        <v/>
      </c>
      <c r="G964" s="21">
        <f>SUMPRODUCT(B964:D964,C964:E964)</f>
        <v/>
      </c>
      <c r="H964" s="23">
        <f>IF(F964=0,"",G964/F964)</f>
        <v/>
      </c>
    </row>
    <row r="965">
      <c r="A965" s="21" t="n">
        <v>961</v>
      </c>
      <c r="B965" s="22">
        <f>VoseBernoulli(0.5)</f>
        <v/>
      </c>
      <c r="C965" s="22">
        <f>VoseBernoulli(0.5)</f>
        <v/>
      </c>
      <c r="D965" s="22">
        <f>VoseBernoulli(0.5)</f>
        <v/>
      </c>
      <c r="E965" s="22">
        <f>VoseBernoulli(0.5)</f>
        <v/>
      </c>
      <c r="F965" s="21">
        <f>SUMPRODUCT(B965:D965)</f>
        <v/>
      </c>
      <c r="G965" s="21">
        <f>SUMPRODUCT(B965:D965,C965:E965)</f>
        <v/>
      </c>
      <c r="H965" s="23">
        <f>IF(F965=0,"",G965/F965)</f>
        <v/>
      </c>
    </row>
    <row r="966">
      <c r="A966" s="21" t="n">
        <v>962</v>
      </c>
      <c r="B966" s="22">
        <f>VoseBernoulli(0.5)</f>
        <v/>
      </c>
      <c r="C966" s="22">
        <f>VoseBernoulli(0.5)</f>
        <v/>
      </c>
      <c r="D966" s="22">
        <f>VoseBernoulli(0.5)</f>
        <v/>
      </c>
      <c r="E966" s="22">
        <f>VoseBernoulli(0.5)</f>
        <v/>
      </c>
      <c r="F966" s="21">
        <f>SUMPRODUCT(B966:D966)</f>
        <v/>
      </c>
      <c r="G966" s="21">
        <f>SUMPRODUCT(B966:D966,C966:E966)</f>
        <v/>
      </c>
      <c r="H966" s="23">
        <f>IF(F966=0,"",G966/F966)</f>
        <v/>
      </c>
    </row>
    <row r="967">
      <c r="A967" s="21" t="n">
        <v>963</v>
      </c>
      <c r="B967" s="22">
        <f>VoseBernoulli(0.5)</f>
        <v/>
      </c>
      <c r="C967" s="22">
        <f>VoseBernoulli(0.5)</f>
        <v/>
      </c>
      <c r="D967" s="22">
        <f>VoseBernoulli(0.5)</f>
        <v/>
      </c>
      <c r="E967" s="22">
        <f>VoseBernoulli(0.5)</f>
        <v/>
      </c>
      <c r="F967" s="21">
        <f>SUMPRODUCT(B967:D967)</f>
        <v/>
      </c>
      <c r="G967" s="21">
        <f>SUMPRODUCT(B967:D967,C967:E967)</f>
        <v/>
      </c>
      <c r="H967" s="23">
        <f>IF(F967=0,"",G967/F967)</f>
        <v/>
      </c>
    </row>
    <row r="968">
      <c r="A968" s="21" t="n">
        <v>964</v>
      </c>
      <c r="B968" s="22">
        <f>VoseBernoulli(0.5)</f>
        <v/>
      </c>
      <c r="C968" s="22">
        <f>VoseBernoulli(0.5)</f>
        <v/>
      </c>
      <c r="D968" s="22">
        <f>VoseBernoulli(0.5)</f>
        <v/>
      </c>
      <c r="E968" s="22">
        <f>VoseBernoulli(0.5)</f>
        <v/>
      </c>
      <c r="F968" s="21">
        <f>SUMPRODUCT(B968:D968)</f>
        <v/>
      </c>
      <c r="G968" s="21">
        <f>SUMPRODUCT(B968:D968,C968:E968)</f>
        <v/>
      </c>
      <c r="H968" s="23">
        <f>IF(F968=0,"",G968/F968)</f>
        <v/>
      </c>
    </row>
    <row r="969">
      <c r="A969" s="21" t="n">
        <v>965</v>
      </c>
      <c r="B969" s="22">
        <f>VoseBernoulli(0.5)</f>
        <v/>
      </c>
      <c r="C969" s="22">
        <f>VoseBernoulli(0.5)</f>
        <v/>
      </c>
      <c r="D969" s="22">
        <f>VoseBernoulli(0.5)</f>
        <v/>
      </c>
      <c r="E969" s="22">
        <f>VoseBernoulli(0.5)</f>
        <v/>
      </c>
      <c r="F969" s="21">
        <f>SUMPRODUCT(B969:D969)</f>
        <v/>
      </c>
      <c r="G969" s="21">
        <f>SUMPRODUCT(B969:D969,C969:E969)</f>
        <v/>
      </c>
      <c r="H969" s="23">
        <f>IF(F969=0,"",G969/F969)</f>
        <v/>
      </c>
    </row>
    <row r="970">
      <c r="A970" s="21" t="n">
        <v>966</v>
      </c>
      <c r="B970" s="22">
        <f>VoseBernoulli(0.5)</f>
        <v/>
      </c>
      <c r="C970" s="22">
        <f>VoseBernoulli(0.5)</f>
        <v/>
      </c>
      <c r="D970" s="22">
        <f>VoseBernoulli(0.5)</f>
        <v/>
      </c>
      <c r="E970" s="22">
        <f>VoseBernoulli(0.5)</f>
        <v/>
      </c>
      <c r="F970" s="21">
        <f>SUMPRODUCT(B970:D970)</f>
        <v/>
      </c>
      <c r="G970" s="21">
        <f>SUMPRODUCT(B970:D970,C970:E970)</f>
        <v/>
      </c>
      <c r="H970" s="23">
        <f>IF(F970=0,"",G970/F970)</f>
        <v/>
      </c>
    </row>
    <row r="971">
      <c r="A971" s="21" t="n">
        <v>967</v>
      </c>
      <c r="B971" s="22">
        <f>VoseBernoulli(0.5)</f>
        <v/>
      </c>
      <c r="C971" s="22">
        <f>VoseBernoulli(0.5)</f>
        <v/>
      </c>
      <c r="D971" s="22">
        <f>VoseBernoulli(0.5)</f>
        <v/>
      </c>
      <c r="E971" s="22">
        <f>VoseBernoulli(0.5)</f>
        <v/>
      </c>
      <c r="F971" s="21">
        <f>SUMPRODUCT(B971:D971)</f>
        <v/>
      </c>
      <c r="G971" s="21">
        <f>SUMPRODUCT(B971:D971,C971:E971)</f>
        <v/>
      </c>
      <c r="H971" s="23">
        <f>IF(F971=0,"",G971/F971)</f>
        <v/>
      </c>
    </row>
    <row r="972">
      <c r="A972" s="21" t="n">
        <v>968</v>
      </c>
      <c r="B972" s="22">
        <f>VoseBernoulli(0.5)</f>
        <v/>
      </c>
      <c r="C972" s="22">
        <f>VoseBernoulli(0.5)</f>
        <v/>
      </c>
      <c r="D972" s="22">
        <f>VoseBernoulli(0.5)</f>
        <v/>
      </c>
      <c r="E972" s="22">
        <f>VoseBernoulli(0.5)</f>
        <v/>
      </c>
      <c r="F972" s="21">
        <f>SUMPRODUCT(B972:D972)</f>
        <v/>
      </c>
      <c r="G972" s="21">
        <f>SUMPRODUCT(B972:D972,C972:E972)</f>
        <v/>
      </c>
      <c r="H972" s="23">
        <f>IF(F972=0,"",G972/F972)</f>
        <v/>
      </c>
    </row>
    <row r="973">
      <c r="A973" s="21" t="n">
        <v>969</v>
      </c>
      <c r="B973" s="22">
        <f>VoseBernoulli(0.5)</f>
        <v/>
      </c>
      <c r="C973" s="22">
        <f>VoseBernoulli(0.5)</f>
        <v/>
      </c>
      <c r="D973" s="22">
        <f>VoseBernoulli(0.5)</f>
        <v/>
      </c>
      <c r="E973" s="22">
        <f>VoseBernoulli(0.5)</f>
        <v/>
      </c>
      <c r="F973" s="21">
        <f>SUMPRODUCT(B973:D973)</f>
        <v/>
      </c>
      <c r="G973" s="21">
        <f>SUMPRODUCT(B973:D973,C973:E973)</f>
        <v/>
      </c>
      <c r="H973" s="23">
        <f>IF(F973=0,"",G973/F973)</f>
        <v/>
      </c>
    </row>
    <row r="974">
      <c r="A974" s="21" t="n">
        <v>970</v>
      </c>
      <c r="B974" s="22">
        <f>VoseBernoulli(0.5)</f>
        <v/>
      </c>
      <c r="C974" s="22">
        <f>VoseBernoulli(0.5)</f>
        <v/>
      </c>
      <c r="D974" s="22">
        <f>VoseBernoulli(0.5)</f>
        <v/>
      </c>
      <c r="E974" s="22">
        <f>VoseBernoulli(0.5)</f>
        <v/>
      </c>
      <c r="F974" s="21">
        <f>SUMPRODUCT(B974:D974)</f>
        <v/>
      </c>
      <c r="G974" s="21">
        <f>SUMPRODUCT(B974:D974,C974:E974)</f>
        <v/>
      </c>
      <c r="H974" s="23">
        <f>IF(F974=0,"",G974/F974)</f>
        <v/>
      </c>
    </row>
    <row r="975">
      <c r="A975" s="21" t="n">
        <v>971</v>
      </c>
      <c r="B975" s="22">
        <f>VoseBernoulli(0.5)</f>
        <v/>
      </c>
      <c r="C975" s="22">
        <f>VoseBernoulli(0.5)</f>
        <v/>
      </c>
      <c r="D975" s="22">
        <f>VoseBernoulli(0.5)</f>
        <v/>
      </c>
      <c r="E975" s="22">
        <f>VoseBernoulli(0.5)</f>
        <v/>
      </c>
      <c r="F975" s="21">
        <f>SUMPRODUCT(B975:D975)</f>
        <v/>
      </c>
      <c r="G975" s="21">
        <f>SUMPRODUCT(B975:D975,C975:E975)</f>
        <v/>
      </c>
      <c r="H975" s="23">
        <f>IF(F975=0,"",G975/F975)</f>
        <v/>
      </c>
    </row>
    <row r="976">
      <c r="A976" s="21" t="n">
        <v>972</v>
      </c>
      <c r="B976" s="22">
        <f>VoseBernoulli(0.5)</f>
        <v/>
      </c>
      <c r="C976" s="22">
        <f>VoseBernoulli(0.5)</f>
        <v/>
      </c>
      <c r="D976" s="22">
        <f>VoseBernoulli(0.5)</f>
        <v/>
      </c>
      <c r="E976" s="22">
        <f>VoseBernoulli(0.5)</f>
        <v/>
      </c>
      <c r="F976" s="21">
        <f>SUMPRODUCT(B976:D976)</f>
        <v/>
      </c>
      <c r="G976" s="21">
        <f>SUMPRODUCT(B976:D976,C976:E976)</f>
        <v/>
      </c>
      <c r="H976" s="23">
        <f>IF(F976=0,"",G976/F976)</f>
        <v/>
      </c>
    </row>
    <row r="977">
      <c r="A977" s="21" t="n">
        <v>973</v>
      </c>
      <c r="B977" s="22">
        <f>VoseBernoulli(0.5)</f>
        <v/>
      </c>
      <c r="C977" s="22">
        <f>VoseBernoulli(0.5)</f>
        <v/>
      </c>
      <c r="D977" s="22">
        <f>VoseBernoulli(0.5)</f>
        <v/>
      </c>
      <c r="E977" s="22">
        <f>VoseBernoulli(0.5)</f>
        <v/>
      </c>
      <c r="F977" s="21">
        <f>SUMPRODUCT(B977:D977)</f>
        <v/>
      </c>
      <c r="G977" s="21">
        <f>SUMPRODUCT(B977:D977,C977:E977)</f>
        <v/>
      </c>
      <c r="H977" s="23">
        <f>IF(F977=0,"",G977/F977)</f>
        <v/>
      </c>
    </row>
    <row r="978">
      <c r="A978" s="21" t="n">
        <v>974</v>
      </c>
      <c r="B978" s="22">
        <f>VoseBernoulli(0.5)</f>
        <v/>
      </c>
      <c r="C978" s="22">
        <f>VoseBernoulli(0.5)</f>
        <v/>
      </c>
      <c r="D978" s="22">
        <f>VoseBernoulli(0.5)</f>
        <v/>
      </c>
      <c r="E978" s="22">
        <f>VoseBernoulli(0.5)</f>
        <v/>
      </c>
      <c r="F978" s="21">
        <f>SUMPRODUCT(B978:D978)</f>
        <v/>
      </c>
      <c r="G978" s="21">
        <f>SUMPRODUCT(B978:D978,C978:E978)</f>
        <v/>
      </c>
      <c r="H978" s="23">
        <f>IF(F978=0,"",G978/F978)</f>
        <v/>
      </c>
    </row>
    <row r="979">
      <c r="A979" s="21" t="n">
        <v>975</v>
      </c>
      <c r="B979" s="22">
        <f>VoseBernoulli(0.5)</f>
        <v/>
      </c>
      <c r="C979" s="22">
        <f>VoseBernoulli(0.5)</f>
        <v/>
      </c>
      <c r="D979" s="22">
        <f>VoseBernoulli(0.5)</f>
        <v/>
      </c>
      <c r="E979" s="22">
        <f>VoseBernoulli(0.5)</f>
        <v/>
      </c>
      <c r="F979" s="21">
        <f>SUMPRODUCT(B979:D979)</f>
        <v/>
      </c>
      <c r="G979" s="21">
        <f>SUMPRODUCT(B979:D979,C979:E979)</f>
        <v/>
      </c>
      <c r="H979" s="23">
        <f>IF(F979=0,"",G979/F979)</f>
        <v/>
      </c>
    </row>
    <row r="980">
      <c r="A980" s="21" t="n">
        <v>976</v>
      </c>
      <c r="B980" s="22">
        <f>VoseBernoulli(0.5)</f>
        <v/>
      </c>
      <c r="C980" s="22">
        <f>VoseBernoulli(0.5)</f>
        <v/>
      </c>
      <c r="D980" s="22">
        <f>VoseBernoulli(0.5)</f>
        <v/>
      </c>
      <c r="E980" s="22">
        <f>VoseBernoulli(0.5)</f>
        <v/>
      </c>
      <c r="F980" s="21">
        <f>SUMPRODUCT(B980:D980)</f>
        <v/>
      </c>
      <c r="G980" s="21">
        <f>SUMPRODUCT(B980:D980,C980:E980)</f>
        <v/>
      </c>
      <c r="H980" s="23">
        <f>IF(F980=0,"",G980/F980)</f>
        <v/>
      </c>
    </row>
    <row r="981">
      <c r="A981" s="21" t="n">
        <v>977</v>
      </c>
      <c r="B981" s="22">
        <f>VoseBernoulli(0.5)</f>
        <v/>
      </c>
      <c r="C981" s="22">
        <f>VoseBernoulli(0.5)</f>
        <v/>
      </c>
      <c r="D981" s="22">
        <f>VoseBernoulli(0.5)</f>
        <v/>
      </c>
      <c r="E981" s="22">
        <f>VoseBernoulli(0.5)</f>
        <v/>
      </c>
      <c r="F981" s="21">
        <f>SUMPRODUCT(B981:D981)</f>
        <v/>
      </c>
      <c r="G981" s="21">
        <f>SUMPRODUCT(B981:D981,C981:E981)</f>
        <v/>
      </c>
      <c r="H981" s="23">
        <f>IF(F981=0,"",G981/F981)</f>
        <v/>
      </c>
    </row>
    <row r="982">
      <c r="A982" s="21" t="n">
        <v>978</v>
      </c>
      <c r="B982" s="22">
        <f>VoseBernoulli(0.5)</f>
        <v/>
      </c>
      <c r="C982" s="22">
        <f>VoseBernoulli(0.5)</f>
        <v/>
      </c>
      <c r="D982" s="22">
        <f>VoseBernoulli(0.5)</f>
        <v/>
      </c>
      <c r="E982" s="22">
        <f>VoseBernoulli(0.5)</f>
        <v/>
      </c>
      <c r="F982" s="21">
        <f>SUMPRODUCT(B982:D982)</f>
        <v/>
      </c>
      <c r="G982" s="21">
        <f>SUMPRODUCT(B982:D982,C982:E982)</f>
        <v/>
      </c>
      <c r="H982" s="23">
        <f>IF(F982=0,"",G982/F982)</f>
        <v/>
      </c>
    </row>
    <row r="983">
      <c r="A983" s="21" t="n">
        <v>979</v>
      </c>
      <c r="B983" s="22">
        <f>VoseBernoulli(0.5)</f>
        <v/>
      </c>
      <c r="C983" s="22">
        <f>VoseBernoulli(0.5)</f>
        <v/>
      </c>
      <c r="D983" s="22">
        <f>VoseBernoulli(0.5)</f>
        <v/>
      </c>
      <c r="E983" s="22">
        <f>VoseBernoulli(0.5)</f>
        <v/>
      </c>
      <c r="F983" s="21">
        <f>SUMPRODUCT(B983:D983)</f>
        <v/>
      </c>
      <c r="G983" s="21">
        <f>SUMPRODUCT(B983:D983,C983:E983)</f>
        <v/>
      </c>
      <c r="H983" s="23">
        <f>IF(F983=0,"",G983/F983)</f>
        <v/>
      </c>
    </row>
    <row r="984">
      <c r="A984" s="21" t="n">
        <v>980</v>
      </c>
      <c r="B984" s="22">
        <f>VoseBernoulli(0.5)</f>
        <v/>
      </c>
      <c r="C984" s="22">
        <f>VoseBernoulli(0.5)</f>
        <v/>
      </c>
      <c r="D984" s="22">
        <f>VoseBernoulli(0.5)</f>
        <v/>
      </c>
      <c r="E984" s="22">
        <f>VoseBernoulli(0.5)</f>
        <v/>
      </c>
      <c r="F984" s="21">
        <f>SUMPRODUCT(B984:D984)</f>
        <v/>
      </c>
      <c r="G984" s="21">
        <f>SUMPRODUCT(B984:D984,C984:E984)</f>
        <v/>
      </c>
      <c r="H984" s="23">
        <f>IF(F984=0,"",G984/F984)</f>
        <v/>
      </c>
    </row>
    <row r="985">
      <c r="A985" s="21" t="n">
        <v>981</v>
      </c>
      <c r="B985" s="22">
        <f>VoseBernoulli(0.5)</f>
        <v/>
      </c>
      <c r="C985" s="22">
        <f>VoseBernoulli(0.5)</f>
        <v/>
      </c>
      <c r="D985" s="22">
        <f>VoseBernoulli(0.5)</f>
        <v/>
      </c>
      <c r="E985" s="22">
        <f>VoseBernoulli(0.5)</f>
        <v/>
      </c>
      <c r="F985" s="21">
        <f>SUMPRODUCT(B985:D985)</f>
        <v/>
      </c>
      <c r="G985" s="21">
        <f>SUMPRODUCT(B985:D985,C985:E985)</f>
        <v/>
      </c>
      <c r="H985" s="23">
        <f>IF(F985=0,"",G985/F985)</f>
        <v/>
      </c>
    </row>
    <row r="986">
      <c r="A986" s="21" t="n">
        <v>982</v>
      </c>
      <c r="B986" s="22">
        <f>VoseBernoulli(0.5)</f>
        <v/>
      </c>
      <c r="C986" s="22">
        <f>VoseBernoulli(0.5)</f>
        <v/>
      </c>
      <c r="D986" s="22">
        <f>VoseBernoulli(0.5)</f>
        <v/>
      </c>
      <c r="E986" s="22">
        <f>VoseBernoulli(0.5)</f>
        <v/>
      </c>
      <c r="F986" s="21">
        <f>SUMPRODUCT(B986:D986)</f>
        <v/>
      </c>
      <c r="G986" s="21">
        <f>SUMPRODUCT(B986:D986,C986:E986)</f>
        <v/>
      </c>
      <c r="H986" s="23">
        <f>IF(F986=0,"",G986/F986)</f>
        <v/>
      </c>
    </row>
    <row r="987">
      <c r="A987" s="21" t="n">
        <v>983</v>
      </c>
      <c r="B987" s="22">
        <f>VoseBernoulli(0.5)</f>
        <v/>
      </c>
      <c r="C987" s="22">
        <f>VoseBernoulli(0.5)</f>
        <v/>
      </c>
      <c r="D987" s="22">
        <f>VoseBernoulli(0.5)</f>
        <v/>
      </c>
      <c r="E987" s="22">
        <f>VoseBernoulli(0.5)</f>
        <v/>
      </c>
      <c r="F987" s="21">
        <f>SUMPRODUCT(B987:D987)</f>
        <v/>
      </c>
      <c r="G987" s="21">
        <f>SUMPRODUCT(B987:D987,C987:E987)</f>
        <v/>
      </c>
      <c r="H987" s="23">
        <f>IF(F987=0,"",G987/F987)</f>
        <v/>
      </c>
    </row>
    <row r="988">
      <c r="A988" s="21" t="n">
        <v>984</v>
      </c>
      <c r="B988" s="22">
        <f>VoseBernoulli(0.5)</f>
        <v/>
      </c>
      <c r="C988" s="22">
        <f>VoseBernoulli(0.5)</f>
        <v/>
      </c>
      <c r="D988" s="22">
        <f>VoseBernoulli(0.5)</f>
        <v/>
      </c>
      <c r="E988" s="22">
        <f>VoseBernoulli(0.5)</f>
        <v/>
      </c>
      <c r="F988" s="21">
        <f>SUMPRODUCT(B988:D988)</f>
        <v/>
      </c>
      <c r="G988" s="21">
        <f>SUMPRODUCT(B988:D988,C988:E988)</f>
        <v/>
      </c>
      <c r="H988" s="23">
        <f>IF(F988=0,"",G988/F988)</f>
        <v/>
      </c>
    </row>
    <row r="989">
      <c r="A989" s="21" t="n">
        <v>985</v>
      </c>
      <c r="B989" s="22">
        <f>VoseBernoulli(0.5)</f>
        <v/>
      </c>
      <c r="C989" s="22">
        <f>VoseBernoulli(0.5)</f>
        <v/>
      </c>
      <c r="D989" s="22">
        <f>VoseBernoulli(0.5)</f>
        <v/>
      </c>
      <c r="E989" s="22">
        <f>VoseBernoulli(0.5)</f>
        <v/>
      </c>
      <c r="F989" s="21">
        <f>SUMPRODUCT(B989:D989)</f>
        <v/>
      </c>
      <c r="G989" s="21">
        <f>SUMPRODUCT(B989:D989,C989:E989)</f>
        <v/>
      </c>
      <c r="H989" s="23">
        <f>IF(F989=0,"",G989/F989)</f>
        <v/>
      </c>
    </row>
    <row r="990">
      <c r="A990" s="21" t="n">
        <v>986</v>
      </c>
      <c r="B990" s="22">
        <f>VoseBernoulli(0.5)</f>
        <v/>
      </c>
      <c r="C990" s="22">
        <f>VoseBernoulli(0.5)</f>
        <v/>
      </c>
      <c r="D990" s="22">
        <f>VoseBernoulli(0.5)</f>
        <v/>
      </c>
      <c r="E990" s="22">
        <f>VoseBernoulli(0.5)</f>
        <v/>
      </c>
      <c r="F990" s="21">
        <f>SUMPRODUCT(B990:D990)</f>
        <v/>
      </c>
      <c r="G990" s="21">
        <f>SUMPRODUCT(B990:D990,C990:E990)</f>
        <v/>
      </c>
      <c r="H990" s="23">
        <f>IF(F990=0,"",G990/F990)</f>
        <v/>
      </c>
    </row>
    <row r="991">
      <c r="A991" s="21" t="n">
        <v>987</v>
      </c>
      <c r="B991" s="22">
        <f>VoseBernoulli(0.5)</f>
        <v/>
      </c>
      <c r="C991" s="22">
        <f>VoseBernoulli(0.5)</f>
        <v/>
      </c>
      <c r="D991" s="22">
        <f>VoseBernoulli(0.5)</f>
        <v/>
      </c>
      <c r="E991" s="22">
        <f>VoseBernoulli(0.5)</f>
        <v/>
      </c>
      <c r="F991" s="21">
        <f>SUMPRODUCT(B991:D991)</f>
        <v/>
      </c>
      <c r="G991" s="21">
        <f>SUMPRODUCT(B991:D991,C991:E991)</f>
        <v/>
      </c>
      <c r="H991" s="23">
        <f>IF(F991=0,"",G991/F991)</f>
        <v/>
      </c>
    </row>
    <row r="992">
      <c r="A992" s="21" t="n">
        <v>988</v>
      </c>
      <c r="B992" s="22">
        <f>VoseBernoulli(0.5)</f>
        <v/>
      </c>
      <c r="C992" s="22">
        <f>VoseBernoulli(0.5)</f>
        <v/>
      </c>
      <c r="D992" s="22">
        <f>VoseBernoulli(0.5)</f>
        <v/>
      </c>
      <c r="E992" s="22">
        <f>VoseBernoulli(0.5)</f>
        <v/>
      </c>
      <c r="F992" s="21">
        <f>SUMPRODUCT(B992:D992)</f>
        <v/>
      </c>
      <c r="G992" s="21">
        <f>SUMPRODUCT(B992:D992,C992:E992)</f>
        <v/>
      </c>
      <c r="H992" s="23">
        <f>IF(F992=0,"",G992/F992)</f>
        <v/>
      </c>
    </row>
    <row r="993">
      <c r="A993" s="21" t="n">
        <v>989</v>
      </c>
      <c r="B993" s="22">
        <f>VoseBernoulli(0.5)</f>
        <v/>
      </c>
      <c r="C993" s="22">
        <f>VoseBernoulli(0.5)</f>
        <v/>
      </c>
      <c r="D993" s="22">
        <f>VoseBernoulli(0.5)</f>
        <v/>
      </c>
      <c r="E993" s="22">
        <f>VoseBernoulli(0.5)</f>
        <v/>
      </c>
      <c r="F993" s="21">
        <f>SUMPRODUCT(B993:D993)</f>
        <v/>
      </c>
      <c r="G993" s="21">
        <f>SUMPRODUCT(B993:D993,C993:E993)</f>
        <v/>
      </c>
      <c r="H993" s="23">
        <f>IF(F993=0,"",G993/F993)</f>
        <v/>
      </c>
    </row>
    <row r="994">
      <c r="A994" s="21" t="n">
        <v>990</v>
      </c>
      <c r="B994" s="22">
        <f>VoseBernoulli(0.5)</f>
        <v/>
      </c>
      <c r="C994" s="22">
        <f>VoseBernoulli(0.5)</f>
        <v/>
      </c>
      <c r="D994" s="22">
        <f>VoseBernoulli(0.5)</f>
        <v/>
      </c>
      <c r="E994" s="22">
        <f>VoseBernoulli(0.5)</f>
        <v/>
      </c>
      <c r="F994" s="21">
        <f>SUMPRODUCT(B994:D994)</f>
        <v/>
      </c>
      <c r="G994" s="21">
        <f>SUMPRODUCT(B994:D994,C994:E994)</f>
        <v/>
      </c>
      <c r="H994" s="23">
        <f>IF(F994=0,"",G994/F994)</f>
        <v/>
      </c>
    </row>
    <row r="995">
      <c r="A995" s="21" t="n">
        <v>991</v>
      </c>
      <c r="B995" s="22">
        <f>VoseBernoulli(0.5)</f>
        <v/>
      </c>
      <c r="C995" s="22">
        <f>VoseBernoulli(0.5)</f>
        <v/>
      </c>
      <c r="D995" s="22">
        <f>VoseBernoulli(0.5)</f>
        <v/>
      </c>
      <c r="E995" s="22">
        <f>VoseBernoulli(0.5)</f>
        <v/>
      </c>
      <c r="F995" s="21">
        <f>SUMPRODUCT(B995:D995)</f>
        <v/>
      </c>
      <c r="G995" s="21">
        <f>SUMPRODUCT(B995:D995,C995:E995)</f>
        <v/>
      </c>
      <c r="H995" s="23">
        <f>IF(F995=0,"",G995/F995)</f>
        <v/>
      </c>
    </row>
    <row r="996">
      <c r="A996" s="21" t="n">
        <v>992</v>
      </c>
      <c r="B996" s="22">
        <f>VoseBernoulli(0.5)</f>
        <v/>
      </c>
      <c r="C996" s="22">
        <f>VoseBernoulli(0.5)</f>
        <v/>
      </c>
      <c r="D996" s="22">
        <f>VoseBernoulli(0.5)</f>
        <v/>
      </c>
      <c r="E996" s="22">
        <f>VoseBernoulli(0.5)</f>
        <v/>
      </c>
      <c r="F996" s="21">
        <f>SUMPRODUCT(B996:D996)</f>
        <v/>
      </c>
      <c r="G996" s="21">
        <f>SUMPRODUCT(B996:D996,C996:E996)</f>
        <v/>
      </c>
      <c r="H996" s="23">
        <f>IF(F996=0,"",G996/F996)</f>
        <v/>
      </c>
    </row>
    <row r="997">
      <c r="A997" s="21" t="n">
        <v>993</v>
      </c>
      <c r="B997" s="22">
        <f>VoseBernoulli(0.5)</f>
        <v/>
      </c>
      <c r="C997" s="22">
        <f>VoseBernoulli(0.5)</f>
        <v/>
      </c>
      <c r="D997" s="22">
        <f>VoseBernoulli(0.5)</f>
        <v/>
      </c>
      <c r="E997" s="22">
        <f>VoseBernoulli(0.5)</f>
        <v/>
      </c>
      <c r="F997" s="21">
        <f>SUMPRODUCT(B997:D997)</f>
        <v/>
      </c>
      <c r="G997" s="21">
        <f>SUMPRODUCT(B997:D997,C997:E997)</f>
        <v/>
      </c>
      <c r="H997" s="23">
        <f>IF(F997=0,"",G997/F997)</f>
        <v/>
      </c>
    </row>
    <row r="998">
      <c r="A998" s="21" t="n">
        <v>994</v>
      </c>
      <c r="B998" s="22">
        <f>VoseBernoulli(0.5)</f>
        <v/>
      </c>
      <c r="C998" s="22">
        <f>VoseBernoulli(0.5)</f>
        <v/>
      </c>
      <c r="D998" s="22">
        <f>VoseBernoulli(0.5)</f>
        <v/>
      </c>
      <c r="E998" s="22">
        <f>VoseBernoulli(0.5)</f>
        <v/>
      </c>
      <c r="F998" s="21">
        <f>SUMPRODUCT(B998:D998)</f>
        <v/>
      </c>
      <c r="G998" s="21">
        <f>SUMPRODUCT(B998:D998,C998:E998)</f>
        <v/>
      </c>
      <c r="H998" s="23">
        <f>IF(F998=0,"",G998/F998)</f>
        <v/>
      </c>
    </row>
    <row r="999">
      <c r="A999" s="21" t="n">
        <v>995</v>
      </c>
      <c r="B999" s="22">
        <f>VoseBernoulli(0.5)</f>
        <v/>
      </c>
      <c r="C999" s="22">
        <f>VoseBernoulli(0.5)</f>
        <v/>
      </c>
      <c r="D999" s="22">
        <f>VoseBernoulli(0.5)</f>
        <v/>
      </c>
      <c r="E999" s="22">
        <f>VoseBernoulli(0.5)</f>
        <v/>
      </c>
      <c r="F999" s="21">
        <f>SUMPRODUCT(B999:D999)</f>
        <v/>
      </c>
      <c r="G999" s="21">
        <f>SUMPRODUCT(B999:D999,C999:E999)</f>
        <v/>
      </c>
      <c r="H999" s="23">
        <f>IF(F999=0,"",G999/F999)</f>
        <v/>
      </c>
    </row>
    <row r="1000">
      <c r="A1000" s="21" t="n">
        <v>996</v>
      </c>
      <c r="B1000" s="22">
        <f>VoseBernoulli(0.5)</f>
        <v/>
      </c>
      <c r="C1000" s="22">
        <f>VoseBernoulli(0.5)</f>
        <v/>
      </c>
      <c r="D1000" s="22">
        <f>VoseBernoulli(0.5)</f>
        <v/>
      </c>
      <c r="E1000" s="22">
        <f>VoseBernoulli(0.5)</f>
        <v/>
      </c>
      <c r="F1000" s="21">
        <f>SUMPRODUCT(B1000:D1000)</f>
        <v/>
      </c>
      <c r="G1000" s="21">
        <f>SUMPRODUCT(B1000:D1000,C1000:E1000)</f>
        <v/>
      </c>
      <c r="H1000" s="23">
        <f>IF(F1000=0,"",G1000/F1000)</f>
        <v/>
      </c>
    </row>
    <row r="1001">
      <c r="A1001" s="21" t="n">
        <v>997</v>
      </c>
      <c r="B1001" s="22">
        <f>VoseBernoulli(0.5)</f>
        <v/>
      </c>
      <c r="C1001" s="22">
        <f>VoseBernoulli(0.5)</f>
        <v/>
      </c>
      <c r="D1001" s="22">
        <f>VoseBernoulli(0.5)</f>
        <v/>
      </c>
      <c r="E1001" s="22">
        <f>VoseBernoulli(0.5)</f>
        <v/>
      </c>
      <c r="F1001" s="21">
        <f>SUMPRODUCT(B1001:D1001)</f>
        <v/>
      </c>
      <c r="G1001" s="21">
        <f>SUMPRODUCT(B1001:D1001,C1001:E1001)</f>
        <v/>
      </c>
      <c r="H1001" s="23">
        <f>IF(F1001=0,"",G1001/F1001)</f>
        <v/>
      </c>
    </row>
    <row r="1002">
      <c r="A1002" s="21" t="n">
        <v>998</v>
      </c>
      <c r="B1002" s="22">
        <f>VoseBernoulli(0.5)</f>
        <v/>
      </c>
      <c r="C1002" s="22">
        <f>VoseBernoulli(0.5)</f>
        <v/>
      </c>
      <c r="D1002" s="22">
        <f>VoseBernoulli(0.5)</f>
        <v/>
      </c>
      <c r="E1002" s="22">
        <f>VoseBernoulli(0.5)</f>
        <v/>
      </c>
      <c r="F1002" s="21">
        <f>SUMPRODUCT(B1002:D1002)</f>
        <v/>
      </c>
      <c r="G1002" s="21">
        <f>SUMPRODUCT(B1002:D1002,C1002:E1002)</f>
        <v/>
      </c>
      <c r="H1002" s="23">
        <f>IF(F1002=0,"",G1002/F1002)</f>
        <v/>
      </c>
    </row>
    <row r="1003">
      <c r="A1003" s="21" t="n">
        <v>999</v>
      </c>
      <c r="B1003" s="22">
        <f>VoseBernoulli(0.5)</f>
        <v/>
      </c>
      <c r="C1003" s="22">
        <f>VoseBernoulli(0.5)</f>
        <v/>
      </c>
      <c r="D1003" s="22">
        <f>VoseBernoulli(0.5)</f>
        <v/>
      </c>
      <c r="E1003" s="22">
        <f>VoseBernoulli(0.5)</f>
        <v/>
      </c>
      <c r="F1003" s="21">
        <f>SUMPRODUCT(B1003:D1003)</f>
        <v/>
      </c>
      <c r="G1003" s="21">
        <f>SUMPRODUCT(B1003:D1003,C1003:E1003)</f>
        <v/>
      </c>
      <c r="H1003" s="23">
        <f>IF(F1003=0,"",G1003/F1003)</f>
        <v/>
      </c>
    </row>
    <row r="1004">
      <c r="A1004" s="21" t="n">
        <v>1000</v>
      </c>
      <c r="B1004" s="22">
        <f>VoseBernoulli(0.5)</f>
        <v/>
      </c>
      <c r="C1004" s="22">
        <f>VoseBernoulli(0.5)</f>
        <v/>
      </c>
      <c r="D1004" s="22">
        <f>VoseBernoulli(0.5)</f>
        <v/>
      </c>
      <c r="E1004" s="22">
        <f>VoseBernoulli(0.5)</f>
        <v/>
      </c>
      <c r="F1004" s="21">
        <f>SUMPRODUCT(B1004:D1004)</f>
        <v/>
      </c>
      <c r="G1004" s="21">
        <f>SUMPRODUCT(B1004:D1004,C1004:E1004)</f>
        <v/>
      </c>
      <c r="H1004" s="23">
        <f>IF(F1004=0,"",G1004/F1004)</f>
        <v/>
      </c>
    </row>
  </sheetData>
  <mergeCells count="1">
    <mergeCell ref="A2:H2"/>
  </mergeCells>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F30"/>
  <sheetViews>
    <sheetView showGridLines="0" workbookViewId="0">
      <pane xSplit="1" ySplit="4" topLeftCell="B5" activePane="bottomRight" state="frozen"/>
      <selection pane="topRight"/>
      <selection pane="bottomLeft"/>
      <selection pane="bottomRight" activeCell="A1" sqref="A1"/>
    </sheetView>
  </sheetViews>
  <sheetFormatPr baseColWidth="8" defaultRowHeight="15"/>
  <cols>
    <col width="9" customWidth="1" min="1" max="1"/>
    <col width="3.6" customWidth="1" min="2" max="2"/>
    <col width="3.6" customWidth="1" min="3" max="3"/>
    <col width="3.6" customWidth="1" min="4" max="4"/>
    <col width="3.6" customWidth="1" min="5" max="5"/>
    <col width="3.6" customWidth="1" min="6" max="6"/>
    <col width="3.6" customWidth="1" min="7" max="7"/>
    <col width="3.6" customWidth="1" min="8" max="8"/>
    <col width="3.6"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 width="3.6" customWidth="1" min="33" max="33"/>
    <col width="3.6" customWidth="1" min="34" max="34"/>
    <col width="3.6" customWidth="1" min="35" max="35"/>
    <col width="3.6" customWidth="1" min="36" max="36"/>
    <col width="3.6" customWidth="1" min="37" max="37"/>
    <col width="3.6" customWidth="1" min="38" max="38"/>
    <col width="3.6" customWidth="1" min="39" max="39"/>
    <col width="3.6" customWidth="1" min="40" max="40"/>
    <col width="3.6" customWidth="1" min="41" max="41"/>
    <col width="3.6" customWidth="1" min="42" max="42"/>
    <col width="3.6" customWidth="1" min="43" max="43"/>
    <col width="3.6" customWidth="1" min="44" max="44"/>
    <col width="3.6" customWidth="1" min="45" max="45"/>
    <col width="3.6" customWidth="1" min="46" max="46"/>
    <col width="3.6" customWidth="1" min="47" max="47"/>
    <col width="3.6" customWidth="1" min="48" max="48"/>
    <col width="3.6" customWidth="1" min="49" max="49"/>
    <col width="3.6" customWidth="1" min="50" max="50"/>
    <col width="3.6" customWidth="1" min="51" max="51"/>
    <col width="3.6" customWidth="1" min="52" max="52"/>
    <col width="3.6" customWidth="1" min="53" max="53"/>
    <col width="3.6" customWidth="1" min="54" max="54"/>
    <col width="3.6" customWidth="1" min="55" max="55"/>
    <col width="3.6" customWidth="1" min="56" max="56"/>
    <col width="3.6" customWidth="1" min="57" max="57"/>
    <col width="3.6" customWidth="1" min="58" max="58"/>
    <col width="3.6" customWidth="1" min="59" max="59"/>
    <col width="3.6" customWidth="1" min="60" max="60"/>
    <col width="3.6" customWidth="1" min="61" max="61"/>
    <col width="3.6" customWidth="1" min="62" max="62"/>
    <col width="3.6" customWidth="1" min="63" max="63"/>
    <col width="3.6" customWidth="1" min="64" max="64"/>
    <col width="3.6" customWidth="1" min="65" max="65"/>
    <col width="3.6" customWidth="1" min="66" max="66"/>
    <col width="3.6" customWidth="1" min="67" max="67"/>
    <col width="3.6" customWidth="1" min="68" max="68"/>
    <col width="3.6" customWidth="1" min="69" max="69"/>
    <col width="3.6" customWidth="1" min="70" max="70"/>
    <col width="3.6" customWidth="1" min="71" max="71"/>
    <col width="3.6" customWidth="1" min="72" max="72"/>
    <col width="3.6" customWidth="1" min="73" max="73"/>
    <col width="3.6" customWidth="1" min="74" max="74"/>
    <col width="3.6" customWidth="1" min="75" max="75"/>
    <col width="3.6" customWidth="1" min="76" max="76"/>
    <col width="3.6" customWidth="1" min="77" max="77"/>
    <col width="3.6" customWidth="1" min="78" max="78"/>
    <col width="3.6" customWidth="1" min="79" max="79"/>
    <col width="3.6" customWidth="1" min="80" max="80"/>
    <col width="3.6" customWidth="1" min="81" max="81"/>
    <col width="3.6" customWidth="1" min="82" max="82"/>
    <col width="3.6" customWidth="1" min="83" max="83"/>
    <col width="3.6" customWidth="1" min="84" max="84"/>
    <col width="3.6" customWidth="1" min="85" max="85"/>
    <col width="3.6" customWidth="1" min="86" max="86"/>
    <col width="3.6" customWidth="1" min="87" max="87"/>
    <col width="3.6" customWidth="1" min="88" max="88"/>
    <col width="3.6" customWidth="1" min="89" max="89"/>
    <col width="3.6" customWidth="1" min="90" max="90"/>
    <col width="3.6" customWidth="1" min="91" max="91"/>
    <col width="3.6" customWidth="1" min="92" max="92"/>
    <col width="3.6" customWidth="1" min="93" max="93"/>
    <col width="3.6" customWidth="1" min="94" max="94"/>
    <col width="3.6" customWidth="1" min="95" max="95"/>
    <col width="3.6" customWidth="1" min="96" max="96"/>
    <col width="3.6" customWidth="1" min="97" max="97"/>
    <col width="3.6" customWidth="1" min="98" max="98"/>
    <col width="3.6" customWidth="1" min="99" max="99"/>
    <col width="3.6" customWidth="1" min="100" max="100"/>
    <col width="3.6" customWidth="1" min="101" max="101"/>
    <col width="2" customWidth="1" min="102" max="102"/>
    <col width="12" customWidth="1" min="103" max="103"/>
    <col width="12" customWidth="1" min="104" max="104"/>
    <col width="12" customWidth="1" min="105" max="105"/>
    <col width="12" customWidth="1" min="106" max="106"/>
    <col width="12" customWidth="1" min="107" max="107"/>
    <col width="12" customWidth="1" min="108" max="108"/>
    <col width="12" customWidth="1" min="109" max="109"/>
    <col width="12" customWidth="1" min="110" max="110"/>
  </cols>
  <sheetData>
    <row r="1" ht="24" customHeight="1">
      <c r="A1" s="6" t="inlineStr">
        <is>
          <t>The 1985 Cornell experiment, rebuilt: 26 shooters × 100 shots</t>
        </is>
      </c>
    </row>
    <row r="2" ht="30" customHeight="1">
      <c r="A2" s="3" t="inlineStr">
        <is>
          <t>Each cell is one shot (1 = hit), drawn with VoseBernoulli. The hit probability for shot 4 onwards depends on the previous three shots via the hot-hand setting on the Dashboard. Each shooter's streak statistics are in the columns to the right of shot 100.</t>
        </is>
      </c>
    </row>
    <row r="4" ht="30" customHeight="1">
      <c r="A4" s="13" t="inlineStr">
        <is>
          <t>Shooter</t>
        </is>
      </c>
      <c r="B4" s="24" t="n">
        <v>1</v>
      </c>
      <c r="C4" s="24" t="n">
        <v>2</v>
      </c>
      <c r="D4" s="24" t="n">
        <v>3</v>
      </c>
      <c r="E4" s="24" t="n">
        <v>4</v>
      </c>
      <c r="F4" s="24" t="n">
        <v>5</v>
      </c>
      <c r="G4" s="24" t="n">
        <v>6</v>
      </c>
      <c r="H4" s="24" t="n">
        <v>7</v>
      </c>
      <c r="I4" s="24" t="n">
        <v>8</v>
      </c>
      <c r="J4" s="24" t="n">
        <v>9</v>
      </c>
      <c r="K4" s="24" t="n">
        <v>10</v>
      </c>
      <c r="L4" s="24" t="n">
        <v>11</v>
      </c>
      <c r="M4" s="24" t="n">
        <v>12</v>
      </c>
      <c r="N4" s="24" t="n">
        <v>13</v>
      </c>
      <c r="O4" s="24" t="n">
        <v>14</v>
      </c>
      <c r="P4" s="24" t="n">
        <v>15</v>
      </c>
      <c r="Q4" s="24" t="n">
        <v>16</v>
      </c>
      <c r="R4" s="24" t="n">
        <v>17</v>
      </c>
      <c r="S4" s="24" t="n">
        <v>18</v>
      </c>
      <c r="T4" s="24" t="n">
        <v>19</v>
      </c>
      <c r="U4" s="24" t="n">
        <v>20</v>
      </c>
      <c r="V4" s="24" t="n">
        <v>21</v>
      </c>
      <c r="W4" s="24" t="n">
        <v>22</v>
      </c>
      <c r="X4" s="24" t="n">
        <v>23</v>
      </c>
      <c r="Y4" s="24" t="n">
        <v>24</v>
      </c>
      <c r="Z4" s="24" t="n">
        <v>25</v>
      </c>
      <c r="AA4" s="24" t="n">
        <v>26</v>
      </c>
      <c r="AB4" s="24" t="n">
        <v>27</v>
      </c>
      <c r="AC4" s="24" t="n">
        <v>28</v>
      </c>
      <c r="AD4" s="24" t="n">
        <v>29</v>
      </c>
      <c r="AE4" s="24" t="n">
        <v>30</v>
      </c>
      <c r="AF4" s="24" t="n">
        <v>31</v>
      </c>
      <c r="AG4" s="24" t="n">
        <v>32</v>
      </c>
      <c r="AH4" s="24" t="n">
        <v>33</v>
      </c>
      <c r="AI4" s="24" t="n">
        <v>34</v>
      </c>
      <c r="AJ4" s="24" t="n">
        <v>35</v>
      </c>
      <c r="AK4" s="24" t="n">
        <v>36</v>
      </c>
      <c r="AL4" s="24" t="n">
        <v>37</v>
      </c>
      <c r="AM4" s="24" t="n">
        <v>38</v>
      </c>
      <c r="AN4" s="24" t="n">
        <v>39</v>
      </c>
      <c r="AO4" s="24" t="n">
        <v>40</v>
      </c>
      <c r="AP4" s="24" t="n">
        <v>41</v>
      </c>
      <c r="AQ4" s="24" t="n">
        <v>42</v>
      </c>
      <c r="AR4" s="24" t="n">
        <v>43</v>
      </c>
      <c r="AS4" s="24" t="n">
        <v>44</v>
      </c>
      <c r="AT4" s="24" t="n">
        <v>45</v>
      </c>
      <c r="AU4" s="24" t="n">
        <v>46</v>
      </c>
      <c r="AV4" s="24" t="n">
        <v>47</v>
      </c>
      <c r="AW4" s="24" t="n">
        <v>48</v>
      </c>
      <c r="AX4" s="24" t="n">
        <v>49</v>
      </c>
      <c r="AY4" s="24" t="n">
        <v>50</v>
      </c>
      <c r="AZ4" s="24" t="n">
        <v>51</v>
      </c>
      <c r="BA4" s="24" t="n">
        <v>52</v>
      </c>
      <c r="BB4" s="24" t="n">
        <v>53</v>
      </c>
      <c r="BC4" s="24" t="n">
        <v>54</v>
      </c>
      <c r="BD4" s="24" t="n">
        <v>55</v>
      </c>
      <c r="BE4" s="24" t="n">
        <v>56</v>
      </c>
      <c r="BF4" s="24" t="n">
        <v>57</v>
      </c>
      <c r="BG4" s="24" t="n">
        <v>58</v>
      </c>
      <c r="BH4" s="24" t="n">
        <v>59</v>
      </c>
      <c r="BI4" s="24" t="n">
        <v>60</v>
      </c>
      <c r="BJ4" s="24" t="n">
        <v>61</v>
      </c>
      <c r="BK4" s="24" t="n">
        <v>62</v>
      </c>
      <c r="BL4" s="24" t="n">
        <v>63</v>
      </c>
      <c r="BM4" s="24" t="n">
        <v>64</v>
      </c>
      <c r="BN4" s="24" t="n">
        <v>65</v>
      </c>
      <c r="BO4" s="24" t="n">
        <v>66</v>
      </c>
      <c r="BP4" s="24" t="n">
        <v>67</v>
      </c>
      <c r="BQ4" s="24" t="n">
        <v>68</v>
      </c>
      <c r="BR4" s="24" t="n">
        <v>69</v>
      </c>
      <c r="BS4" s="24" t="n">
        <v>70</v>
      </c>
      <c r="BT4" s="24" t="n">
        <v>71</v>
      </c>
      <c r="BU4" s="24" t="n">
        <v>72</v>
      </c>
      <c r="BV4" s="24" t="n">
        <v>73</v>
      </c>
      <c r="BW4" s="24" t="n">
        <v>74</v>
      </c>
      <c r="BX4" s="24" t="n">
        <v>75</v>
      </c>
      <c r="BY4" s="24" t="n">
        <v>76</v>
      </c>
      <c r="BZ4" s="24" t="n">
        <v>77</v>
      </c>
      <c r="CA4" s="24" t="n">
        <v>78</v>
      </c>
      <c r="CB4" s="24" t="n">
        <v>79</v>
      </c>
      <c r="CC4" s="24" t="n">
        <v>80</v>
      </c>
      <c r="CD4" s="24" t="n">
        <v>81</v>
      </c>
      <c r="CE4" s="24" t="n">
        <v>82</v>
      </c>
      <c r="CF4" s="24" t="n">
        <v>83</v>
      </c>
      <c r="CG4" s="24" t="n">
        <v>84</v>
      </c>
      <c r="CH4" s="24" t="n">
        <v>85</v>
      </c>
      <c r="CI4" s="24" t="n">
        <v>86</v>
      </c>
      <c r="CJ4" s="24" t="n">
        <v>87</v>
      </c>
      <c r="CK4" s="24" t="n">
        <v>88</v>
      </c>
      <c r="CL4" s="24" t="n">
        <v>89</v>
      </c>
      <c r="CM4" s="24" t="n">
        <v>90</v>
      </c>
      <c r="CN4" s="24" t="n">
        <v>91</v>
      </c>
      <c r="CO4" s="24" t="n">
        <v>92</v>
      </c>
      <c r="CP4" s="24" t="n">
        <v>93</v>
      </c>
      <c r="CQ4" s="24" t="n">
        <v>94</v>
      </c>
      <c r="CR4" s="24" t="n">
        <v>95</v>
      </c>
      <c r="CS4" s="24" t="n">
        <v>96</v>
      </c>
      <c r="CT4" s="24" t="n">
        <v>97</v>
      </c>
      <c r="CU4" s="24" t="n">
        <v>98</v>
      </c>
      <c r="CV4" s="24" t="n">
        <v>99</v>
      </c>
      <c r="CW4" s="24" t="n">
        <v>100</v>
      </c>
      <c r="CY4" s="13" t="inlineStr">
        <is>
          <t>Streaks of 3 hits</t>
        </is>
      </c>
      <c r="CZ4" s="13" t="inlineStr">
        <is>
          <t>Hit next</t>
        </is>
      </c>
      <c r="DA4" s="13" t="inlineStr">
        <is>
          <t>P(hit | 3 hits)</t>
        </is>
      </c>
      <c r="DB4" s="13" t="inlineStr">
        <is>
          <t>Streaks of 3 misses</t>
        </is>
      </c>
      <c r="DC4" s="13" t="inlineStr">
        <is>
          <t>Hit next</t>
        </is>
      </c>
      <c r="DD4" s="13" t="inlineStr">
        <is>
          <t>P(hit | 3 misses)</t>
        </is>
      </c>
      <c r="DE4" s="13" t="inlineStr">
        <is>
          <t>Gap</t>
        </is>
      </c>
      <c r="DF4" s="13" t="inlineStr">
        <is>
          <t>Looks cold?</t>
        </is>
      </c>
    </row>
    <row r="5">
      <c r="A5" s="21" t="n">
        <v>1</v>
      </c>
      <c r="B5" s="25">
        <f>VoseBernoulli(Dashboard!$C$6)</f>
        <v/>
      </c>
      <c r="C5" s="25">
        <f>VoseBernoulli(Dashboard!$C$6)</f>
        <v/>
      </c>
      <c r="D5" s="25">
        <f>VoseBernoulli(Dashboard!$C$6)</f>
        <v/>
      </c>
      <c r="E5" s="25">
        <f>VoseBernoulli(Dashboard!$C$6+Dashboard!$C$7*((B5+C5+D5)=3)-Dashboard!$C$7*((B5+C5+D5)=0))</f>
        <v/>
      </c>
      <c r="F5" s="25">
        <f>VoseBernoulli(Dashboard!$C$6+Dashboard!$C$7*((C5+D5+E5)=3)-Dashboard!$C$7*((C5+D5+E5)=0))</f>
        <v/>
      </c>
      <c r="G5" s="25">
        <f>VoseBernoulli(Dashboard!$C$6+Dashboard!$C$7*((D5+E5+F5)=3)-Dashboard!$C$7*((D5+E5+F5)=0))</f>
        <v/>
      </c>
      <c r="H5" s="25">
        <f>VoseBernoulli(Dashboard!$C$6+Dashboard!$C$7*((E5+F5+G5)=3)-Dashboard!$C$7*((E5+F5+G5)=0))</f>
        <v/>
      </c>
      <c r="I5" s="25">
        <f>VoseBernoulli(Dashboard!$C$6+Dashboard!$C$7*((F5+G5+H5)=3)-Dashboard!$C$7*((F5+G5+H5)=0))</f>
        <v/>
      </c>
      <c r="J5" s="25">
        <f>VoseBernoulli(Dashboard!$C$6+Dashboard!$C$7*((G5+H5+I5)=3)-Dashboard!$C$7*((G5+H5+I5)=0))</f>
        <v/>
      </c>
      <c r="K5" s="25">
        <f>VoseBernoulli(Dashboard!$C$6+Dashboard!$C$7*((H5+I5+J5)=3)-Dashboard!$C$7*((H5+I5+J5)=0))</f>
        <v/>
      </c>
      <c r="L5" s="25">
        <f>VoseBernoulli(Dashboard!$C$6+Dashboard!$C$7*((I5+J5+K5)=3)-Dashboard!$C$7*((I5+J5+K5)=0))</f>
        <v/>
      </c>
      <c r="M5" s="25">
        <f>VoseBernoulli(Dashboard!$C$6+Dashboard!$C$7*((J5+K5+L5)=3)-Dashboard!$C$7*((J5+K5+L5)=0))</f>
        <v/>
      </c>
      <c r="N5" s="25">
        <f>VoseBernoulli(Dashboard!$C$6+Dashboard!$C$7*((K5+L5+M5)=3)-Dashboard!$C$7*((K5+L5+M5)=0))</f>
        <v/>
      </c>
      <c r="O5" s="25">
        <f>VoseBernoulli(Dashboard!$C$6+Dashboard!$C$7*((L5+M5+N5)=3)-Dashboard!$C$7*((L5+M5+N5)=0))</f>
        <v/>
      </c>
      <c r="P5" s="25">
        <f>VoseBernoulli(Dashboard!$C$6+Dashboard!$C$7*((M5+N5+O5)=3)-Dashboard!$C$7*((M5+N5+O5)=0))</f>
        <v/>
      </c>
      <c r="Q5" s="25">
        <f>VoseBernoulli(Dashboard!$C$6+Dashboard!$C$7*((N5+O5+P5)=3)-Dashboard!$C$7*((N5+O5+P5)=0))</f>
        <v/>
      </c>
      <c r="R5" s="25">
        <f>VoseBernoulli(Dashboard!$C$6+Dashboard!$C$7*((O5+P5+Q5)=3)-Dashboard!$C$7*((O5+P5+Q5)=0))</f>
        <v/>
      </c>
      <c r="S5" s="25">
        <f>VoseBernoulli(Dashboard!$C$6+Dashboard!$C$7*((P5+Q5+R5)=3)-Dashboard!$C$7*((P5+Q5+R5)=0))</f>
        <v/>
      </c>
      <c r="T5" s="25">
        <f>VoseBernoulli(Dashboard!$C$6+Dashboard!$C$7*((Q5+R5+S5)=3)-Dashboard!$C$7*((Q5+R5+S5)=0))</f>
        <v/>
      </c>
      <c r="U5" s="25">
        <f>VoseBernoulli(Dashboard!$C$6+Dashboard!$C$7*((R5+S5+T5)=3)-Dashboard!$C$7*((R5+S5+T5)=0))</f>
        <v/>
      </c>
      <c r="V5" s="25">
        <f>VoseBernoulli(Dashboard!$C$6+Dashboard!$C$7*((S5+T5+U5)=3)-Dashboard!$C$7*((S5+T5+U5)=0))</f>
        <v/>
      </c>
      <c r="W5" s="25">
        <f>VoseBernoulli(Dashboard!$C$6+Dashboard!$C$7*((T5+U5+V5)=3)-Dashboard!$C$7*((T5+U5+V5)=0))</f>
        <v/>
      </c>
      <c r="X5" s="25">
        <f>VoseBernoulli(Dashboard!$C$6+Dashboard!$C$7*((U5+V5+W5)=3)-Dashboard!$C$7*((U5+V5+W5)=0))</f>
        <v/>
      </c>
      <c r="Y5" s="25">
        <f>VoseBernoulli(Dashboard!$C$6+Dashboard!$C$7*((V5+W5+X5)=3)-Dashboard!$C$7*((V5+W5+X5)=0))</f>
        <v/>
      </c>
      <c r="Z5" s="25">
        <f>VoseBernoulli(Dashboard!$C$6+Dashboard!$C$7*((W5+X5+Y5)=3)-Dashboard!$C$7*((W5+X5+Y5)=0))</f>
        <v/>
      </c>
      <c r="AA5" s="25">
        <f>VoseBernoulli(Dashboard!$C$6+Dashboard!$C$7*((X5+Y5+Z5)=3)-Dashboard!$C$7*((X5+Y5+Z5)=0))</f>
        <v/>
      </c>
      <c r="AB5" s="25">
        <f>VoseBernoulli(Dashboard!$C$6+Dashboard!$C$7*((Y5+Z5+AA5)=3)-Dashboard!$C$7*((Y5+Z5+AA5)=0))</f>
        <v/>
      </c>
      <c r="AC5" s="25">
        <f>VoseBernoulli(Dashboard!$C$6+Dashboard!$C$7*((Z5+AA5+AB5)=3)-Dashboard!$C$7*((Z5+AA5+AB5)=0))</f>
        <v/>
      </c>
      <c r="AD5" s="25">
        <f>VoseBernoulli(Dashboard!$C$6+Dashboard!$C$7*((AA5+AB5+AC5)=3)-Dashboard!$C$7*((AA5+AB5+AC5)=0))</f>
        <v/>
      </c>
      <c r="AE5" s="25">
        <f>VoseBernoulli(Dashboard!$C$6+Dashboard!$C$7*((AB5+AC5+AD5)=3)-Dashboard!$C$7*((AB5+AC5+AD5)=0))</f>
        <v/>
      </c>
      <c r="AF5" s="25">
        <f>VoseBernoulli(Dashboard!$C$6+Dashboard!$C$7*((AC5+AD5+AE5)=3)-Dashboard!$C$7*((AC5+AD5+AE5)=0))</f>
        <v/>
      </c>
      <c r="AG5" s="25">
        <f>VoseBernoulli(Dashboard!$C$6+Dashboard!$C$7*((AD5+AE5+AF5)=3)-Dashboard!$C$7*((AD5+AE5+AF5)=0))</f>
        <v/>
      </c>
      <c r="AH5" s="25">
        <f>VoseBernoulli(Dashboard!$C$6+Dashboard!$C$7*((AE5+AF5+AG5)=3)-Dashboard!$C$7*((AE5+AF5+AG5)=0))</f>
        <v/>
      </c>
      <c r="AI5" s="25">
        <f>VoseBernoulli(Dashboard!$C$6+Dashboard!$C$7*((AF5+AG5+AH5)=3)-Dashboard!$C$7*((AF5+AG5+AH5)=0))</f>
        <v/>
      </c>
      <c r="AJ5" s="25">
        <f>VoseBernoulli(Dashboard!$C$6+Dashboard!$C$7*((AG5+AH5+AI5)=3)-Dashboard!$C$7*((AG5+AH5+AI5)=0))</f>
        <v/>
      </c>
      <c r="AK5" s="25">
        <f>VoseBernoulli(Dashboard!$C$6+Dashboard!$C$7*((AH5+AI5+AJ5)=3)-Dashboard!$C$7*((AH5+AI5+AJ5)=0))</f>
        <v/>
      </c>
      <c r="AL5" s="25">
        <f>VoseBernoulli(Dashboard!$C$6+Dashboard!$C$7*((AI5+AJ5+AK5)=3)-Dashboard!$C$7*((AI5+AJ5+AK5)=0))</f>
        <v/>
      </c>
      <c r="AM5" s="25">
        <f>VoseBernoulli(Dashboard!$C$6+Dashboard!$C$7*((AJ5+AK5+AL5)=3)-Dashboard!$C$7*((AJ5+AK5+AL5)=0))</f>
        <v/>
      </c>
      <c r="AN5" s="25">
        <f>VoseBernoulli(Dashboard!$C$6+Dashboard!$C$7*((AK5+AL5+AM5)=3)-Dashboard!$C$7*((AK5+AL5+AM5)=0))</f>
        <v/>
      </c>
      <c r="AO5" s="25">
        <f>VoseBernoulli(Dashboard!$C$6+Dashboard!$C$7*((AL5+AM5+AN5)=3)-Dashboard!$C$7*((AL5+AM5+AN5)=0))</f>
        <v/>
      </c>
      <c r="AP5" s="25">
        <f>VoseBernoulli(Dashboard!$C$6+Dashboard!$C$7*((AM5+AN5+AO5)=3)-Dashboard!$C$7*((AM5+AN5+AO5)=0))</f>
        <v/>
      </c>
      <c r="AQ5" s="25">
        <f>VoseBernoulli(Dashboard!$C$6+Dashboard!$C$7*((AN5+AO5+AP5)=3)-Dashboard!$C$7*((AN5+AO5+AP5)=0))</f>
        <v/>
      </c>
      <c r="AR5" s="25">
        <f>VoseBernoulli(Dashboard!$C$6+Dashboard!$C$7*((AO5+AP5+AQ5)=3)-Dashboard!$C$7*((AO5+AP5+AQ5)=0))</f>
        <v/>
      </c>
      <c r="AS5" s="25">
        <f>VoseBernoulli(Dashboard!$C$6+Dashboard!$C$7*((AP5+AQ5+AR5)=3)-Dashboard!$C$7*((AP5+AQ5+AR5)=0))</f>
        <v/>
      </c>
      <c r="AT5" s="25">
        <f>VoseBernoulli(Dashboard!$C$6+Dashboard!$C$7*((AQ5+AR5+AS5)=3)-Dashboard!$C$7*((AQ5+AR5+AS5)=0))</f>
        <v/>
      </c>
      <c r="AU5" s="25">
        <f>VoseBernoulli(Dashboard!$C$6+Dashboard!$C$7*((AR5+AS5+AT5)=3)-Dashboard!$C$7*((AR5+AS5+AT5)=0))</f>
        <v/>
      </c>
      <c r="AV5" s="25">
        <f>VoseBernoulli(Dashboard!$C$6+Dashboard!$C$7*((AS5+AT5+AU5)=3)-Dashboard!$C$7*((AS5+AT5+AU5)=0))</f>
        <v/>
      </c>
      <c r="AW5" s="25">
        <f>VoseBernoulli(Dashboard!$C$6+Dashboard!$C$7*((AT5+AU5+AV5)=3)-Dashboard!$C$7*((AT5+AU5+AV5)=0))</f>
        <v/>
      </c>
      <c r="AX5" s="25">
        <f>VoseBernoulli(Dashboard!$C$6+Dashboard!$C$7*((AU5+AV5+AW5)=3)-Dashboard!$C$7*((AU5+AV5+AW5)=0))</f>
        <v/>
      </c>
      <c r="AY5" s="25">
        <f>VoseBernoulli(Dashboard!$C$6+Dashboard!$C$7*((AV5+AW5+AX5)=3)-Dashboard!$C$7*((AV5+AW5+AX5)=0))</f>
        <v/>
      </c>
      <c r="AZ5" s="25">
        <f>VoseBernoulli(Dashboard!$C$6+Dashboard!$C$7*((AW5+AX5+AY5)=3)-Dashboard!$C$7*((AW5+AX5+AY5)=0))</f>
        <v/>
      </c>
      <c r="BA5" s="25">
        <f>VoseBernoulli(Dashboard!$C$6+Dashboard!$C$7*((AX5+AY5+AZ5)=3)-Dashboard!$C$7*((AX5+AY5+AZ5)=0))</f>
        <v/>
      </c>
      <c r="BB5" s="25">
        <f>VoseBernoulli(Dashboard!$C$6+Dashboard!$C$7*((AY5+AZ5+BA5)=3)-Dashboard!$C$7*((AY5+AZ5+BA5)=0))</f>
        <v/>
      </c>
      <c r="BC5" s="25">
        <f>VoseBernoulli(Dashboard!$C$6+Dashboard!$C$7*((AZ5+BA5+BB5)=3)-Dashboard!$C$7*((AZ5+BA5+BB5)=0))</f>
        <v/>
      </c>
      <c r="BD5" s="25">
        <f>VoseBernoulli(Dashboard!$C$6+Dashboard!$C$7*((BA5+BB5+BC5)=3)-Dashboard!$C$7*((BA5+BB5+BC5)=0))</f>
        <v/>
      </c>
      <c r="BE5" s="25">
        <f>VoseBernoulli(Dashboard!$C$6+Dashboard!$C$7*((BB5+BC5+BD5)=3)-Dashboard!$C$7*((BB5+BC5+BD5)=0))</f>
        <v/>
      </c>
      <c r="BF5" s="25">
        <f>VoseBernoulli(Dashboard!$C$6+Dashboard!$C$7*((BC5+BD5+BE5)=3)-Dashboard!$C$7*((BC5+BD5+BE5)=0))</f>
        <v/>
      </c>
      <c r="BG5" s="25">
        <f>VoseBernoulli(Dashboard!$C$6+Dashboard!$C$7*((BD5+BE5+BF5)=3)-Dashboard!$C$7*((BD5+BE5+BF5)=0))</f>
        <v/>
      </c>
      <c r="BH5" s="25">
        <f>VoseBernoulli(Dashboard!$C$6+Dashboard!$C$7*((BE5+BF5+BG5)=3)-Dashboard!$C$7*((BE5+BF5+BG5)=0))</f>
        <v/>
      </c>
      <c r="BI5" s="25">
        <f>VoseBernoulli(Dashboard!$C$6+Dashboard!$C$7*((BF5+BG5+BH5)=3)-Dashboard!$C$7*((BF5+BG5+BH5)=0))</f>
        <v/>
      </c>
      <c r="BJ5" s="25">
        <f>VoseBernoulli(Dashboard!$C$6+Dashboard!$C$7*((BG5+BH5+BI5)=3)-Dashboard!$C$7*((BG5+BH5+BI5)=0))</f>
        <v/>
      </c>
      <c r="BK5" s="25">
        <f>VoseBernoulli(Dashboard!$C$6+Dashboard!$C$7*((BH5+BI5+BJ5)=3)-Dashboard!$C$7*((BH5+BI5+BJ5)=0))</f>
        <v/>
      </c>
      <c r="BL5" s="25">
        <f>VoseBernoulli(Dashboard!$C$6+Dashboard!$C$7*((BI5+BJ5+BK5)=3)-Dashboard!$C$7*((BI5+BJ5+BK5)=0))</f>
        <v/>
      </c>
      <c r="BM5" s="25">
        <f>VoseBernoulli(Dashboard!$C$6+Dashboard!$C$7*((BJ5+BK5+BL5)=3)-Dashboard!$C$7*((BJ5+BK5+BL5)=0))</f>
        <v/>
      </c>
      <c r="BN5" s="25">
        <f>VoseBernoulli(Dashboard!$C$6+Dashboard!$C$7*((BK5+BL5+BM5)=3)-Dashboard!$C$7*((BK5+BL5+BM5)=0))</f>
        <v/>
      </c>
      <c r="BO5" s="25">
        <f>VoseBernoulli(Dashboard!$C$6+Dashboard!$C$7*((BL5+BM5+BN5)=3)-Dashboard!$C$7*((BL5+BM5+BN5)=0))</f>
        <v/>
      </c>
      <c r="BP5" s="25">
        <f>VoseBernoulli(Dashboard!$C$6+Dashboard!$C$7*((BM5+BN5+BO5)=3)-Dashboard!$C$7*((BM5+BN5+BO5)=0))</f>
        <v/>
      </c>
      <c r="BQ5" s="25">
        <f>VoseBernoulli(Dashboard!$C$6+Dashboard!$C$7*((BN5+BO5+BP5)=3)-Dashboard!$C$7*((BN5+BO5+BP5)=0))</f>
        <v/>
      </c>
      <c r="BR5" s="25">
        <f>VoseBernoulli(Dashboard!$C$6+Dashboard!$C$7*((BO5+BP5+BQ5)=3)-Dashboard!$C$7*((BO5+BP5+BQ5)=0))</f>
        <v/>
      </c>
      <c r="BS5" s="25">
        <f>VoseBernoulli(Dashboard!$C$6+Dashboard!$C$7*((BP5+BQ5+BR5)=3)-Dashboard!$C$7*((BP5+BQ5+BR5)=0))</f>
        <v/>
      </c>
      <c r="BT5" s="25">
        <f>VoseBernoulli(Dashboard!$C$6+Dashboard!$C$7*((BQ5+BR5+BS5)=3)-Dashboard!$C$7*((BQ5+BR5+BS5)=0))</f>
        <v/>
      </c>
      <c r="BU5" s="25">
        <f>VoseBernoulli(Dashboard!$C$6+Dashboard!$C$7*((BR5+BS5+BT5)=3)-Dashboard!$C$7*((BR5+BS5+BT5)=0))</f>
        <v/>
      </c>
      <c r="BV5" s="25">
        <f>VoseBernoulli(Dashboard!$C$6+Dashboard!$C$7*((BS5+BT5+BU5)=3)-Dashboard!$C$7*((BS5+BT5+BU5)=0))</f>
        <v/>
      </c>
      <c r="BW5" s="25">
        <f>VoseBernoulli(Dashboard!$C$6+Dashboard!$C$7*((BT5+BU5+BV5)=3)-Dashboard!$C$7*((BT5+BU5+BV5)=0))</f>
        <v/>
      </c>
      <c r="BX5" s="25">
        <f>VoseBernoulli(Dashboard!$C$6+Dashboard!$C$7*((BU5+BV5+BW5)=3)-Dashboard!$C$7*((BU5+BV5+BW5)=0))</f>
        <v/>
      </c>
      <c r="BY5" s="25">
        <f>VoseBernoulli(Dashboard!$C$6+Dashboard!$C$7*((BV5+BW5+BX5)=3)-Dashboard!$C$7*((BV5+BW5+BX5)=0))</f>
        <v/>
      </c>
      <c r="BZ5" s="25">
        <f>VoseBernoulli(Dashboard!$C$6+Dashboard!$C$7*((BW5+BX5+BY5)=3)-Dashboard!$C$7*((BW5+BX5+BY5)=0))</f>
        <v/>
      </c>
      <c r="CA5" s="25">
        <f>VoseBernoulli(Dashboard!$C$6+Dashboard!$C$7*((BX5+BY5+BZ5)=3)-Dashboard!$C$7*((BX5+BY5+BZ5)=0))</f>
        <v/>
      </c>
      <c r="CB5" s="25">
        <f>VoseBernoulli(Dashboard!$C$6+Dashboard!$C$7*((BY5+BZ5+CA5)=3)-Dashboard!$C$7*((BY5+BZ5+CA5)=0))</f>
        <v/>
      </c>
      <c r="CC5" s="25">
        <f>VoseBernoulli(Dashboard!$C$6+Dashboard!$C$7*((BZ5+CA5+CB5)=3)-Dashboard!$C$7*((BZ5+CA5+CB5)=0))</f>
        <v/>
      </c>
      <c r="CD5" s="25">
        <f>VoseBernoulli(Dashboard!$C$6+Dashboard!$C$7*((CA5+CB5+CC5)=3)-Dashboard!$C$7*((CA5+CB5+CC5)=0))</f>
        <v/>
      </c>
      <c r="CE5" s="25">
        <f>VoseBernoulli(Dashboard!$C$6+Dashboard!$C$7*((CB5+CC5+CD5)=3)-Dashboard!$C$7*((CB5+CC5+CD5)=0))</f>
        <v/>
      </c>
      <c r="CF5" s="25">
        <f>VoseBernoulli(Dashboard!$C$6+Dashboard!$C$7*((CC5+CD5+CE5)=3)-Dashboard!$C$7*((CC5+CD5+CE5)=0))</f>
        <v/>
      </c>
      <c r="CG5" s="25">
        <f>VoseBernoulli(Dashboard!$C$6+Dashboard!$C$7*((CD5+CE5+CF5)=3)-Dashboard!$C$7*((CD5+CE5+CF5)=0))</f>
        <v/>
      </c>
      <c r="CH5" s="25">
        <f>VoseBernoulli(Dashboard!$C$6+Dashboard!$C$7*((CE5+CF5+CG5)=3)-Dashboard!$C$7*((CE5+CF5+CG5)=0))</f>
        <v/>
      </c>
      <c r="CI5" s="25">
        <f>VoseBernoulli(Dashboard!$C$6+Dashboard!$C$7*((CF5+CG5+CH5)=3)-Dashboard!$C$7*((CF5+CG5+CH5)=0))</f>
        <v/>
      </c>
      <c r="CJ5" s="25">
        <f>VoseBernoulli(Dashboard!$C$6+Dashboard!$C$7*((CG5+CH5+CI5)=3)-Dashboard!$C$7*((CG5+CH5+CI5)=0))</f>
        <v/>
      </c>
      <c r="CK5" s="25">
        <f>VoseBernoulli(Dashboard!$C$6+Dashboard!$C$7*((CH5+CI5+CJ5)=3)-Dashboard!$C$7*((CH5+CI5+CJ5)=0))</f>
        <v/>
      </c>
      <c r="CL5" s="25">
        <f>VoseBernoulli(Dashboard!$C$6+Dashboard!$C$7*((CI5+CJ5+CK5)=3)-Dashboard!$C$7*((CI5+CJ5+CK5)=0))</f>
        <v/>
      </c>
      <c r="CM5" s="25">
        <f>VoseBernoulli(Dashboard!$C$6+Dashboard!$C$7*((CJ5+CK5+CL5)=3)-Dashboard!$C$7*((CJ5+CK5+CL5)=0))</f>
        <v/>
      </c>
      <c r="CN5" s="25">
        <f>VoseBernoulli(Dashboard!$C$6+Dashboard!$C$7*((CK5+CL5+CM5)=3)-Dashboard!$C$7*((CK5+CL5+CM5)=0))</f>
        <v/>
      </c>
      <c r="CO5" s="25">
        <f>VoseBernoulli(Dashboard!$C$6+Dashboard!$C$7*((CL5+CM5+CN5)=3)-Dashboard!$C$7*((CL5+CM5+CN5)=0))</f>
        <v/>
      </c>
      <c r="CP5" s="25">
        <f>VoseBernoulli(Dashboard!$C$6+Dashboard!$C$7*((CM5+CN5+CO5)=3)-Dashboard!$C$7*((CM5+CN5+CO5)=0))</f>
        <v/>
      </c>
      <c r="CQ5" s="25">
        <f>VoseBernoulli(Dashboard!$C$6+Dashboard!$C$7*((CN5+CO5+CP5)=3)-Dashboard!$C$7*((CN5+CO5+CP5)=0))</f>
        <v/>
      </c>
      <c r="CR5" s="25">
        <f>VoseBernoulli(Dashboard!$C$6+Dashboard!$C$7*((CO5+CP5+CQ5)=3)-Dashboard!$C$7*((CO5+CP5+CQ5)=0))</f>
        <v/>
      </c>
      <c r="CS5" s="25">
        <f>VoseBernoulli(Dashboard!$C$6+Dashboard!$C$7*((CP5+CQ5+CR5)=3)-Dashboard!$C$7*((CP5+CQ5+CR5)=0))</f>
        <v/>
      </c>
      <c r="CT5" s="25">
        <f>VoseBernoulli(Dashboard!$C$6+Dashboard!$C$7*((CQ5+CR5+CS5)=3)-Dashboard!$C$7*((CQ5+CR5+CS5)=0))</f>
        <v/>
      </c>
      <c r="CU5" s="25">
        <f>VoseBernoulli(Dashboard!$C$6+Dashboard!$C$7*((CR5+CS5+CT5)=3)-Dashboard!$C$7*((CR5+CS5+CT5)=0))</f>
        <v/>
      </c>
      <c r="CV5" s="25">
        <f>VoseBernoulli(Dashboard!$C$6+Dashboard!$C$7*((CS5+CT5+CU5)=3)-Dashboard!$C$7*((CS5+CT5+CU5)=0))</f>
        <v/>
      </c>
      <c r="CW5" s="25">
        <f>VoseBernoulli(Dashboard!$C$6+Dashboard!$C$7*((CT5+CU5+CV5)=3)-Dashboard!$C$7*((CT5+CU5+CV5)=0))</f>
        <v/>
      </c>
      <c r="CY5" s="22">
        <f>SUMPRODUCT(B5:CT5,C5:CU5,D5:CV5)</f>
        <v/>
      </c>
      <c r="CZ5" s="22">
        <f>SUMPRODUCT(B5:CT5,C5:CU5,D5:CV5,E5:CW5)</f>
        <v/>
      </c>
      <c r="DA5" s="26">
        <f>IF(CY5=0,"",CZ5/CY5)</f>
        <v/>
      </c>
      <c r="DB5" s="22">
        <f>SUMPRODUCT((1-B5:CT5)*(1-C5:CU5)*(1-D5:CV5))</f>
        <v/>
      </c>
      <c r="DC5" s="22">
        <f>SUMPRODUCT((1-B5:CT5)*(1-C5:CU5)*(1-D5:CV5)*E5:CW5)</f>
        <v/>
      </c>
      <c r="DD5" s="26">
        <f>IF(DB5=0,"",DC5/DB5)</f>
        <v/>
      </c>
      <c r="DE5" s="27">
        <f>IF(OR(DA5="",DD5=""),"",DA5-DD5)</f>
        <v/>
      </c>
      <c r="DF5" s="22">
        <f>IF(DE5="","",IF(DE5&lt;0,"yes","no"))</f>
        <v/>
      </c>
    </row>
    <row r="6">
      <c r="A6" s="21" t="n">
        <v>2</v>
      </c>
      <c r="B6" s="25">
        <f>VoseBernoulli(Dashboard!$C$6)</f>
        <v/>
      </c>
      <c r="C6" s="25">
        <f>VoseBernoulli(Dashboard!$C$6)</f>
        <v/>
      </c>
      <c r="D6" s="25">
        <f>VoseBernoulli(Dashboard!$C$6)</f>
        <v/>
      </c>
      <c r="E6" s="25">
        <f>VoseBernoulli(Dashboard!$C$6+Dashboard!$C$7*((B6+C6+D6)=3)-Dashboard!$C$7*((B6+C6+D6)=0))</f>
        <v/>
      </c>
      <c r="F6" s="25">
        <f>VoseBernoulli(Dashboard!$C$6+Dashboard!$C$7*((C6+D6+E6)=3)-Dashboard!$C$7*((C6+D6+E6)=0))</f>
        <v/>
      </c>
      <c r="G6" s="25">
        <f>VoseBernoulli(Dashboard!$C$6+Dashboard!$C$7*((D6+E6+F6)=3)-Dashboard!$C$7*((D6+E6+F6)=0))</f>
        <v/>
      </c>
      <c r="H6" s="25">
        <f>VoseBernoulli(Dashboard!$C$6+Dashboard!$C$7*((E6+F6+G6)=3)-Dashboard!$C$7*((E6+F6+G6)=0))</f>
        <v/>
      </c>
      <c r="I6" s="25">
        <f>VoseBernoulli(Dashboard!$C$6+Dashboard!$C$7*((F6+G6+H6)=3)-Dashboard!$C$7*((F6+G6+H6)=0))</f>
        <v/>
      </c>
      <c r="J6" s="25">
        <f>VoseBernoulli(Dashboard!$C$6+Dashboard!$C$7*((G6+H6+I6)=3)-Dashboard!$C$7*((G6+H6+I6)=0))</f>
        <v/>
      </c>
      <c r="K6" s="25">
        <f>VoseBernoulli(Dashboard!$C$6+Dashboard!$C$7*((H6+I6+J6)=3)-Dashboard!$C$7*((H6+I6+J6)=0))</f>
        <v/>
      </c>
      <c r="L6" s="25">
        <f>VoseBernoulli(Dashboard!$C$6+Dashboard!$C$7*((I6+J6+K6)=3)-Dashboard!$C$7*((I6+J6+K6)=0))</f>
        <v/>
      </c>
      <c r="M6" s="25">
        <f>VoseBernoulli(Dashboard!$C$6+Dashboard!$C$7*((J6+K6+L6)=3)-Dashboard!$C$7*((J6+K6+L6)=0))</f>
        <v/>
      </c>
      <c r="N6" s="25">
        <f>VoseBernoulli(Dashboard!$C$6+Dashboard!$C$7*((K6+L6+M6)=3)-Dashboard!$C$7*((K6+L6+M6)=0))</f>
        <v/>
      </c>
      <c r="O6" s="25">
        <f>VoseBernoulli(Dashboard!$C$6+Dashboard!$C$7*((L6+M6+N6)=3)-Dashboard!$C$7*((L6+M6+N6)=0))</f>
        <v/>
      </c>
      <c r="P6" s="25">
        <f>VoseBernoulli(Dashboard!$C$6+Dashboard!$C$7*((M6+N6+O6)=3)-Dashboard!$C$7*((M6+N6+O6)=0))</f>
        <v/>
      </c>
      <c r="Q6" s="25">
        <f>VoseBernoulli(Dashboard!$C$6+Dashboard!$C$7*((N6+O6+P6)=3)-Dashboard!$C$7*((N6+O6+P6)=0))</f>
        <v/>
      </c>
      <c r="R6" s="25">
        <f>VoseBernoulli(Dashboard!$C$6+Dashboard!$C$7*((O6+P6+Q6)=3)-Dashboard!$C$7*((O6+P6+Q6)=0))</f>
        <v/>
      </c>
      <c r="S6" s="25">
        <f>VoseBernoulli(Dashboard!$C$6+Dashboard!$C$7*((P6+Q6+R6)=3)-Dashboard!$C$7*((P6+Q6+R6)=0))</f>
        <v/>
      </c>
      <c r="T6" s="25">
        <f>VoseBernoulli(Dashboard!$C$6+Dashboard!$C$7*((Q6+R6+S6)=3)-Dashboard!$C$7*((Q6+R6+S6)=0))</f>
        <v/>
      </c>
      <c r="U6" s="25">
        <f>VoseBernoulli(Dashboard!$C$6+Dashboard!$C$7*((R6+S6+T6)=3)-Dashboard!$C$7*((R6+S6+T6)=0))</f>
        <v/>
      </c>
      <c r="V6" s="25">
        <f>VoseBernoulli(Dashboard!$C$6+Dashboard!$C$7*((S6+T6+U6)=3)-Dashboard!$C$7*((S6+T6+U6)=0))</f>
        <v/>
      </c>
      <c r="W6" s="25">
        <f>VoseBernoulli(Dashboard!$C$6+Dashboard!$C$7*((T6+U6+V6)=3)-Dashboard!$C$7*((T6+U6+V6)=0))</f>
        <v/>
      </c>
      <c r="X6" s="25">
        <f>VoseBernoulli(Dashboard!$C$6+Dashboard!$C$7*((U6+V6+W6)=3)-Dashboard!$C$7*((U6+V6+W6)=0))</f>
        <v/>
      </c>
      <c r="Y6" s="25">
        <f>VoseBernoulli(Dashboard!$C$6+Dashboard!$C$7*((V6+W6+X6)=3)-Dashboard!$C$7*((V6+W6+X6)=0))</f>
        <v/>
      </c>
      <c r="Z6" s="25">
        <f>VoseBernoulli(Dashboard!$C$6+Dashboard!$C$7*((W6+X6+Y6)=3)-Dashboard!$C$7*((W6+X6+Y6)=0))</f>
        <v/>
      </c>
      <c r="AA6" s="25">
        <f>VoseBernoulli(Dashboard!$C$6+Dashboard!$C$7*((X6+Y6+Z6)=3)-Dashboard!$C$7*((X6+Y6+Z6)=0))</f>
        <v/>
      </c>
      <c r="AB6" s="25">
        <f>VoseBernoulli(Dashboard!$C$6+Dashboard!$C$7*((Y6+Z6+AA6)=3)-Dashboard!$C$7*((Y6+Z6+AA6)=0))</f>
        <v/>
      </c>
      <c r="AC6" s="25">
        <f>VoseBernoulli(Dashboard!$C$6+Dashboard!$C$7*((Z6+AA6+AB6)=3)-Dashboard!$C$7*((Z6+AA6+AB6)=0))</f>
        <v/>
      </c>
      <c r="AD6" s="25">
        <f>VoseBernoulli(Dashboard!$C$6+Dashboard!$C$7*((AA6+AB6+AC6)=3)-Dashboard!$C$7*((AA6+AB6+AC6)=0))</f>
        <v/>
      </c>
      <c r="AE6" s="25">
        <f>VoseBernoulli(Dashboard!$C$6+Dashboard!$C$7*((AB6+AC6+AD6)=3)-Dashboard!$C$7*((AB6+AC6+AD6)=0))</f>
        <v/>
      </c>
      <c r="AF6" s="25">
        <f>VoseBernoulli(Dashboard!$C$6+Dashboard!$C$7*((AC6+AD6+AE6)=3)-Dashboard!$C$7*((AC6+AD6+AE6)=0))</f>
        <v/>
      </c>
      <c r="AG6" s="25">
        <f>VoseBernoulli(Dashboard!$C$6+Dashboard!$C$7*((AD6+AE6+AF6)=3)-Dashboard!$C$7*((AD6+AE6+AF6)=0))</f>
        <v/>
      </c>
      <c r="AH6" s="25">
        <f>VoseBernoulli(Dashboard!$C$6+Dashboard!$C$7*((AE6+AF6+AG6)=3)-Dashboard!$C$7*((AE6+AF6+AG6)=0))</f>
        <v/>
      </c>
      <c r="AI6" s="25">
        <f>VoseBernoulli(Dashboard!$C$6+Dashboard!$C$7*((AF6+AG6+AH6)=3)-Dashboard!$C$7*((AF6+AG6+AH6)=0))</f>
        <v/>
      </c>
      <c r="AJ6" s="25">
        <f>VoseBernoulli(Dashboard!$C$6+Dashboard!$C$7*((AG6+AH6+AI6)=3)-Dashboard!$C$7*((AG6+AH6+AI6)=0))</f>
        <v/>
      </c>
      <c r="AK6" s="25">
        <f>VoseBernoulli(Dashboard!$C$6+Dashboard!$C$7*((AH6+AI6+AJ6)=3)-Dashboard!$C$7*((AH6+AI6+AJ6)=0))</f>
        <v/>
      </c>
      <c r="AL6" s="25">
        <f>VoseBernoulli(Dashboard!$C$6+Dashboard!$C$7*((AI6+AJ6+AK6)=3)-Dashboard!$C$7*((AI6+AJ6+AK6)=0))</f>
        <v/>
      </c>
      <c r="AM6" s="25">
        <f>VoseBernoulli(Dashboard!$C$6+Dashboard!$C$7*((AJ6+AK6+AL6)=3)-Dashboard!$C$7*((AJ6+AK6+AL6)=0))</f>
        <v/>
      </c>
      <c r="AN6" s="25">
        <f>VoseBernoulli(Dashboard!$C$6+Dashboard!$C$7*((AK6+AL6+AM6)=3)-Dashboard!$C$7*((AK6+AL6+AM6)=0))</f>
        <v/>
      </c>
      <c r="AO6" s="25">
        <f>VoseBernoulli(Dashboard!$C$6+Dashboard!$C$7*((AL6+AM6+AN6)=3)-Dashboard!$C$7*((AL6+AM6+AN6)=0))</f>
        <v/>
      </c>
      <c r="AP6" s="25">
        <f>VoseBernoulli(Dashboard!$C$6+Dashboard!$C$7*((AM6+AN6+AO6)=3)-Dashboard!$C$7*((AM6+AN6+AO6)=0))</f>
        <v/>
      </c>
      <c r="AQ6" s="25">
        <f>VoseBernoulli(Dashboard!$C$6+Dashboard!$C$7*((AN6+AO6+AP6)=3)-Dashboard!$C$7*((AN6+AO6+AP6)=0))</f>
        <v/>
      </c>
      <c r="AR6" s="25">
        <f>VoseBernoulli(Dashboard!$C$6+Dashboard!$C$7*((AO6+AP6+AQ6)=3)-Dashboard!$C$7*((AO6+AP6+AQ6)=0))</f>
        <v/>
      </c>
      <c r="AS6" s="25">
        <f>VoseBernoulli(Dashboard!$C$6+Dashboard!$C$7*((AP6+AQ6+AR6)=3)-Dashboard!$C$7*((AP6+AQ6+AR6)=0))</f>
        <v/>
      </c>
      <c r="AT6" s="25">
        <f>VoseBernoulli(Dashboard!$C$6+Dashboard!$C$7*((AQ6+AR6+AS6)=3)-Dashboard!$C$7*((AQ6+AR6+AS6)=0))</f>
        <v/>
      </c>
      <c r="AU6" s="25">
        <f>VoseBernoulli(Dashboard!$C$6+Dashboard!$C$7*((AR6+AS6+AT6)=3)-Dashboard!$C$7*((AR6+AS6+AT6)=0))</f>
        <v/>
      </c>
      <c r="AV6" s="25">
        <f>VoseBernoulli(Dashboard!$C$6+Dashboard!$C$7*((AS6+AT6+AU6)=3)-Dashboard!$C$7*((AS6+AT6+AU6)=0))</f>
        <v/>
      </c>
      <c r="AW6" s="25">
        <f>VoseBernoulli(Dashboard!$C$6+Dashboard!$C$7*((AT6+AU6+AV6)=3)-Dashboard!$C$7*((AT6+AU6+AV6)=0))</f>
        <v/>
      </c>
      <c r="AX6" s="25">
        <f>VoseBernoulli(Dashboard!$C$6+Dashboard!$C$7*((AU6+AV6+AW6)=3)-Dashboard!$C$7*((AU6+AV6+AW6)=0))</f>
        <v/>
      </c>
      <c r="AY6" s="25">
        <f>VoseBernoulli(Dashboard!$C$6+Dashboard!$C$7*((AV6+AW6+AX6)=3)-Dashboard!$C$7*((AV6+AW6+AX6)=0))</f>
        <v/>
      </c>
      <c r="AZ6" s="25">
        <f>VoseBernoulli(Dashboard!$C$6+Dashboard!$C$7*((AW6+AX6+AY6)=3)-Dashboard!$C$7*((AW6+AX6+AY6)=0))</f>
        <v/>
      </c>
      <c r="BA6" s="25">
        <f>VoseBernoulli(Dashboard!$C$6+Dashboard!$C$7*((AX6+AY6+AZ6)=3)-Dashboard!$C$7*((AX6+AY6+AZ6)=0))</f>
        <v/>
      </c>
      <c r="BB6" s="25">
        <f>VoseBernoulli(Dashboard!$C$6+Dashboard!$C$7*((AY6+AZ6+BA6)=3)-Dashboard!$C$7*((AY6+AZ6+BA6)=0))</f>
        <v/>
      </c>
      <c r="BC6" s="25">
        <f>VoseBernoulli(Dashboard!$C$6+Dashboard!$C$7*((AZ6+BA6+BB6)=3)-Dashboard!$C$7*((AZ6+BA6+BB6)=0))</f>
        <v/>
      </c>
      <c r="BD6" s="25">
        <f>VoseBernoulli(Dashboard!$C$6+Dashboard!$C$7*((BA6+BB6+BC6)=3)-Dashboard!$C$7*((BA6+BB6+BC6)=0))</f>
        <v/>
      </c>
      <c r="BE6" s="25">
        <f>VoseBernoulli(Dashboard!$C$6+Dashboard!$C$7*((BB6+BC6+BD6)=3)-Dashboard!$C$7*((BB6+BC6+BD6)=0))</f>
        <v/>
      </c>
      <c r="BF6" s="25">
        <f>VoseBernoulli(Dashboard!$C$6+Dashboard!$C$7*((BC6+BD6+BE6)=3)-Dashboard!$C$7*((BC6+BD6+BE6)=0))</f>
        <v/>
      </c>
      <c r="BG6" s="25">
        <f>VoseBernoulli(Dashboard!$C$6+Dashboard!$C$7*((BD6+BE6+BF6)=3)-Dashboard!$C$7*((BD6+BE6+BF6)=0))</f>
        <v/>
      </c>
      <c r="BH6" s="25">
        <f>VoseBernoulli(Dashboard!$C$6+Dashboard!$C$7*((BE6+BF6+BG6)=3)-Dashboard!$C$7*((BE6+BF6+BG6)=0))</f>
        <v/>
      </c>
      <c r="BI6" s="25">
        <f>VoseBernoulli(Dashboard!$C$6+Dashboard!$C$7*((BF6+BG6+BH6)=3)-Dashboard!$C$7*((BF6+BG6+BH6)=0))</f>
        <v/>
      </c>
      <c r="BJ6" s="25">
        <f>VoseBernoulli(Dashboard!$C$6+Dashboard!$C$7*((BG6+BH6+BI6)=3)-Dashboard!$C$7*((BG6+BH6+BI6)=0))</f>
        <v/>
      </c>
      <c r="BK6" s="25">
        <f>VoseBernoulli(Dashboard!$C$6+Dashboard!$C$7*((BH6+BI6+BJ6)=3)-Dashboard!$C$7*((BH6+BI6+BJ6)=0))</f>
        <v/>
      </c>
      <c r="BL6" s="25">
        <f>VoseBernoulli(Dashboard!$C$6+Dashboard!$C$7*((BI6+BJ6+BK6)=3)-Dashboard!$C$7*((BI6+BJ6+BK6)=0))</f>
        <v/>
      </c>
      <c r="BM6" s="25">
        <f>VoseBernoulli(Dashboard!$C$6+Dashboard!$C$7*((BJ6+BK6+BL6)=3)-Dashboard!$C$7*((BJ6+BK6+BL6)=0))</f>
        <v/>
      </c>
      <c r="BN6" s="25">
        <f>VoseBernoulli(Dashboard!$C$6+Dashboard!$C$7*((BK6+BL6+BM6)=3)-Dashboard!$C$7*((BK6+BL6+BM6)=0))</f>
        <v/>
      </c>
      <c r="BO6" s="25">
        <f>VoseBernoulli(Dashboard!$C$6+Dashboard!$C$7*((BL6+BM6+BN6)=3)-Dashboard!$C$7*((BL6+BM6+BN6)=0))</f>
        <v/>
      </c>
      <c r="BP6" s="25">
        <f>VoseBernoulli(Dashboard!$C$6+Dashboard!$C$7*((BM6+BN6+BO6)=3)-Dashboard!$C$7*((BM6+BN6+BO6)=0))</f>
        <v/>
      </c>
      <c r="BQ6" s="25">
        <f>VoseBernoulli(Dashboard!$C$6+Dashboard!$C$7*((BN6+BO6+BP6)=3)-Dashboard!$C$7*((BN6+BO6+BP6)=0))</f>
        <v/>
      </c>
      <c r="BR6" s="25">
        <f>VoseBernoulli(Dashboard!$C$6+Dashboard!$C$7*((BO6+BP6+BQ6)=3)-Dashboard!$C$7*((BO6+BP6+BQ6)=0))</f>
        <v/>
      </c>
      <c r="BS6" s="25">
        <f>VoseBernoulli(Dashboard!$C$6+Dashboard!$C$7*((BP6+BQ6+BR6)=3)-Dashboard!$C$7*((BP6+BQ6+BR6)=0))</f>
        <v/>
      </c>
      <c r="BT6" s="25">
        <f>VoseBernoulli(Dashboard!$C$6+Dashboard!$C$7*((BQ6+BR6+BS6)=3)-Dashboard!$C$7*((BQ6+BR6+BS6)=0))</f>
        <v/>
      </c>
      <c r="BU6" s="25">
        <f>VoseBernoulli(Dashboard!$C$6+Dashboard!$C$7*((BR6+BS6+BT6)=3)-Dashboard!$C$7*((BR6+BS6+BT6)=0))</f>
        <v/>
      </c>
      <c r="BV6" s="25">
        <f>VoseBernoulli(Dashboard!$C$6+Dashboard!$C$7*((BS6+BT6+BU6)=3)-Dashboard!$C$7*((BS6+BT6+BU6)=0))</f>
        <v/>
      </c>
      <c r="BW6" s="25">
        <f>VoseBernoulli(Dashboard!$C$6+Dashboard!$C$7*((BT6+BU6+BV6)=3)-Dashboard!$C$7*((BT6+BU6+BV6)=0))</f>
        <v/>
      </c>
      <c r="BX6" s="25">
        <f>VoseBernoulli(Dashboard!$C$6+Dashboard!$C$7*((BU6+BV6+BW6)=3)-Dashboard!$C$7*((BU6+BV6+BW6)=0))</f>
        <v/>
      </c>
      <c r="BY6" s="25">
        <f>VoseBernoulli(Dashboard!$C$6+Dashboard!$C$7*((BV6+BW6+BX6)=3)-Dashboard!$C$7*((BV6+BW6+BX6)=0))</f>
        <v/>
      </c>
      <c r="BZ6" s="25">
        <f>VoseBernoulli(Dashboard!$C$6+Dashboard!$C$7*((BW6+BX6+BY6)=3)-Dashboard!$C$7*((BW6+BX6+BY6)=0))</f>
        <v/>
      </c>
      <c r="CA6" s="25">
        <f>VoseBernoulli(Dashboard!$C$6+Dashboard!$C$7*((BX6+BY6+BZ6)=3)-Dashboard!$C$7*((BX6+BY6+BZ6)=0))</f>
        <v/>
      </c>
      <c r="CB6" s="25">
        <f>VoseBernoulli(Dashboard!$C$6+Dashboard!$C$7*((BY6+BZ6+CA6)=3)-Dashboard!$C$7*((BY6+BZ6+CA6)=0))</f>
        <v/>
      </c>
      <c r="CC6" s="25">
        <f>VoseBernoulli(Dashboard!$C$6+Dashboard!$C$7*((BZ6+CA6+CB6)=3)-Dashboard!$C$7*((BZ6+CA6+CB6)=0))</f>
        <v/>
      </c>
      <c r="CD6" s="25">
        <f>VoseBernoulli(Dashboard!$C$6+Dashboard!$C$7*((CA6+CB6+CC6)=3)-Dashboard!$C$7*((CA6+CB6+CC6)=0))</f>
        <v/>
      </c>
      <c r="CE6" s="25">
        <f>VoseBernoulli(Dashboard!$C$6+Dashboard!$C$7*((CB6+CC6+CD6)=3)-Dashboard!$C$7*((CB6+CC6+CD6)=0))</f>
        <v/>
      </c>
      <c r="CF6" s="25">
        <f>VoseBernoulli(Dashboard!$C$6+Dashboard!$C$7*((CC6+CD6+CE6)=3)-Dashboard!$C$7*((CC6+CD6+CE6)=0))</f>
        <v/>
      </c>
      <c r="CG6" s="25">
        <f>VoseBernoulli(Dashboard!$C$6+Dashboard!$C$7*((CD6+CE6+CF6)=3)-Dashboard!$C$7*((CD6+CE6+CF6)=0))</f>
        <v/>
      </c>
      <c r="CH6" s="25">
        <f>VoseBernoulli(Dashboard!$C$6+Dashboard!$C$7*((CE6+CF6+CG6)=3)-Dashboard!$C$7*((CE6+CF6+CG6)=0))</f>
        <v/>
      </c>
      <c r="CI6" s="25">
        <f>VoseBernoulli(Dashboard!$C$6+Dashboard!$C$7*((CF6+CG6+CH6)=3)-Dashboard!$C$7*((CF6+CG6+CH6)=0))</f>
        <v/>
      </c>
      <c r="CJ6" s="25">
        <f>VoseBernoulli(Dashboard!$C$6+Dashboard!$C$7*((CG6+CH6+CI6)=3)-Dashboard!$C$7*((CG6+CH6+CI6)=0))</f>
        <v/>
      </c>
      <c r="CK6" s="25">
        <f>VoseBernoulli(Dashboard!$C$6+Dashboard!$C$7*((CH6+CI6+CJ6)=3)-Dashboard!$C$7*((CH6+CI6+CJ6)=0))</f>
        <v/>
      </c>
      <c r="CL6" s="25">
        <f>VoseBernoulli(Dashboard!$C$6+Dashboard!$C$7*((CI6+CJ6+CK6)=3)-Dashboard!$C$7*((CI6+CJ6+CK6)=0))</f>
        <v/>
      </c>
      <c r="CM6" s="25">
        <f>VoseBernoulli(Dashboard!$C$6+Dashboard!$C$7*((CJ6+CK6+CL6)=3)-Dashboard!$C$7*((CJ6+CK6+CL6)=0))</f>
        <v/>
      </c>
      <c r="CN6" s="25">
        <f>VoseBernoulli(Dashboard!$C$6+Dashboard!$C$7*((CK6+CL6+CM6)=3)-Dashboard!$C$7*((CK6+CL6+CM6)=0))</f>
        <v/>
      </c>
      <c r="CO6" s="25">
        <f>VoseBernoulli(Dashboard!$C$6+Dashboard!$C$7*((CL6+CM6+CN6)=3)-Dashboard!$C$7*((CL6+CM6+CN6)=0))</f>
        <v/>
      </c>
      <c r="CP6" s="25">
        <f>VoseBernoulli(Dashboard!$C$6+Dashboard!$C$7*((CM6+CN6+CO6)=3)-Dashboard!$C$7*((CM6+CN6+CO6)=0))</f>
        <v/>
      </c>
      <c r="CQ6" s="25">
        <f>VoseBernoulli(Dashboard!$C$6+Dashboard!$C$7*((CN6+CO6+CP6)=3)-Dashboard!$C$7*((CN6+CO6+CP6)=0))</f>
        <v/>
      </c>
      <c r="CR6" s="25">
        <f>VoseBernoulli(Dashboard!$C$6+Dashboard!$C$7*((CO6+CP6+CQ6)=3)-Dashboard!$C$7*((CO6+CP6+CQ6)=0))</f>
        <v/>
      </c>
      <c r="CS6" s="25">
        <f>VoseBernoulli(Dashboard!$C$6+Dashboard!$C$7*((CP6+CQ6+CR6)=3)-Dashboard!$C$7*((CP6+CQ6+CR6)=0))</f>
        <v/>
      </c>
      <c r="CT6" s="25">
        <f>VoseBernoulli(Dashboard!$C$6+Dashboard!$C$7*((CQ6+CR6+CS6)=3)-Dashboard!$C$7*((CQ6+CR6+CS6)=0))</f>
        <v/>
      </c>
      <c r="CU6" s="25">
        <f>VoseBernoulli(Dashboard!$C$6+Dashboard!$C$7*((CR6+CS6+CT6)=3)-Dashboard!$C$7*((CR6+CS6+CT6)=0))</f>
        <v/>
      </c>
      <c r="CV6" s="25">
        <f>VoseBernoulli(Dashboard!$C$6+Dashboard!$C$7*((CS6+CT6+CU6)=3)-Dashboard!$C$7*((CS6+CT6+CU6)=0))</f>
        <v/>
      </c>
      <c r="CW6" s="25">
        <f>VoseBernoulli(Dashboard!$C$6+Dashboard!$C$7*((CT6+CU6+CV6)=3)-Dashboard!$C$7*((CT6+CU6+CV6)=0))</f>
        <v/>
      </c>
      <c r="CY6" s="22">
        <f>SUMPRODUCT(B6:CT6,C6:CU6,D6:CV6)</f>
        <v/>
      </c>
      <c r="CZ6" s="22">
        <f>SUMPRODUCT(B6:CT6,C6:CU6,D6:CV6,E6:CW6)</f>
        <v/>
      </c>
      <c r="DA6" s="26">
        <f>IF(CY6=0,"",CZ6/CY6)</f>
        <v/>
      </c>
      <c r="DB6" s="22">
        <f>SUMPRODUCT((1-B6:CT6)*(1-C6:CU6)*(1-D6:CV6))</f>
        <v/>
      </c>
      <c r="DC6" s="22">
        <f>SUMPRODUCT((1-B6:CT6)*(1-C6:CU6)*(1-D6:CV6)*E6:CW6)</f>
        <v/>
      </c>
      <c r="DD6" s="26">
        <f>IF(DB6=0,"",DC6/DB6)</f>
        <v/>
      </c>
      <c r="DE6" s="27">
        <f>IF(OR(DA6="",DD6=""),"",DA6-DD6)</f>
        <v/>
      </c>
      <c r="DF6" s="22">
        <f>IF(DE6="","",IF(DE6&lt;0,"yes","no"))</f>
        <v/>
      </c>
    </row>
    <row r="7">
      <c r="A7" s="21" t="n">
        <v>3</v>
      </c>
      <c r="B7" s="25">
        <f>VoseBernoulli(Dashboard!$C$6)</f>
        <v/>
      </c>
      <c r="C7" s="25">
        <f>VoseBernoulli(Dashboard!$C$6)</f>
        <v/>
      </c>
      <c r="D7" s="25">
        <f>VoseBernoulli(Dashboard!$C$6)</f>
        <v/>
      </c>
      <c r="E7" s="25">
        <f>VoseBernoulli(Dashboard!$C$6+Dashboard!$C$7*((B7+C7+D7)=3)-Dashboard!$C$7*((B7+C7+D7)=0))</f>
        <v/>
      </c>
      <c r="F7" s="25">
        <f>VoseBernoulli(Dashboard!$C$6+Dashboard!$C$7*((C7+D7+E7)=3)-Dashboard!$C$7*((C7+D7+E7)=0))</f>
        <v/>
      </c>
      <c r="G7" s="25">
        <f>VoseBernoulli(Dashboard!$C$6+Dashboard!$C$7*((D7+E7+F7)=3)-Dashboard!$C$7*((D7+E7+F7)=0))</f>
        <v/>
      </c>
      <c r="H7" s="25">
        <f>VoseBernoulli(Dashboard!$C$6+Dashboard!$C$7*((E7+F7+G7)=3)-Dashboard!$C$7*((E7+F7+G7)=0))</f>
        <v/>
      </c>
      <c r="I7" s="25">
        <f>VoseBernoulli(Dashboard!$C$6+Dashboard!$C$7*((F7+G7+H7)=3)-Dashboard!$C$7*((F7+G7+H7)=0))</f>
        <v/>
      </c>
      <c r="J7" s="25">
        <f>VoseBernoulli(Dashboard!$C$6+Dashboard!$C$7*((G7+H7+I7)=3)-Dashboard!$C$7*((G7+H7+I7)=0))</f>
        <v/>
      </c>
      <c r="K7" s="25">
        <f>VoseBernoulli(Dashboard!$C$6+Dashboard!$C$7*((H7+I7+J7)=3)-Dashboard!$C$7*((H7+I7+J7)=0))</f>
        <v/>
      </c>
      <c r="L7" s="25">
        <f>VoseBernoulli(Dashboard!$C$6+Dashboard!$C$7*((I7+J7+K7)=3)-Dashboard!$C$7*((I7+J7+K7)=0))</f>
        <v/>
      </c>
      <c r="M7" s="25">
        <f>VoseBernoulli(Dashboard!$C$6+Dashboard!$C$7*((J7+K7+L7)=3)-Dashboard!$C$7*((J7+K7+L7)=0))</f>
        <v/>
      </c>
      <c r="N7" s="25">
        <f>VoseBernoulli(Dashboard!$C$6+Dashboard!$C$7*((K7+L7+M7)=3)-Dashboard!$C$7*((K7+L7+M7)=0))</f>
        <v/>
      </c>
      <c r="O7" s="25">
        <f>VoseBernoulli(Dashboard!$C$6+Dashboard!$C$7*((L7+M7+N7)=3)-Dashboard!$C$7*((L7+M7+N7)=0))</f>
        <v/>
      </c>
      <c r="P7" s="25">
        <f>VoseBernoulli(Dashboard!$C$6+Dashboard!$C$7*((M7+N7+O7)=3)-Dashboard!$C$7*((M7+N7+O7)=0))</f>
        <v/>
      </c>
      <c r="Q7" s="25">
        <f>VoseBernoulli(Dashboard!$C$6+Dashboard!$C$7*((N7+O7+P7)=3)-Dashboard!$C$7*((N7+O7+P7)=0))</f>
        <v/>
      </c>
      <c r="R7" s="25">
        <f>VoseBernoulli(Dashboard!$C$6+Dashboard!$C$7*((O7+P7+Q7)=3)-Dashboard!$C$7*((O7+P7+Q7)=0))</f>
        <v/>
      </c>
      <c r="S7" s="25">
        <f>VoseBernoulli(Dashboard!$C$6+Dashboard!$C$7*((P7+Q7+R7)=3)-Dashboard!$C$7*((P7+Q7+R7)=0))</f>
        <v/>
      </c>
      <c r="T7" s="25">
        <f>VoseBernoulli(Dashboard!$C$6+Dashboard!$C$7*((Q7+R7+S7)=3)-Dashboard!$C$7*((Q7+R7+S7)=0))</f>
        <v/>
      </c>
      <c r="U7" s="25">
        <f>VoseBernoulli(Dashboard!$C$6+Dashboard!$C$7*((R7+S7+T7)=3)-Dashboard!$C$7*((R7+S7+T7)=0))</f>
        <v/>
      </c>
      <c r="V7" s="25">
        <f>VoseBernoulli(Dashboard!$C$6+Dashboard!$C$7*((S7+T7+U7)=3)-Dashboard!$C$7*((S7+T7+U7)=0))</f>
        <v/>
      </c>
      <c r="W7" s="25">
        <f>VoseBernoulli(Dashboard!$C$6+Dashboard!$C$7*((T7+U7+V7)=3)-Dashboard!$C$7*((T7+U7+V7)=0))</f>
        <v/>
      </c>
      <c r="X7" s="25">
        <f>VoseBernoulli(Dashboard!$C$6+Dashboard!$C$7*((U7+V7+W7)=3)-Dashboard!$C$7*((U7+V7+W7)=0))</f>
        <v/>
      </c>
      <c r="Y7" s="25">
        <f>VoseBernoulli(Dashboard!$C$6+Dashboard!$C$7*((V7+W7+X7)=3)-Dashboard!$C$7*((V7+W7+X7)=0))</f>
        <v/>
      </c>
      <c r="Z7" s="25">
        <f>VoseBernoulli(Dashboard!$C$6+Dashboard!$C$7*((W7+X7+Y7)=3)-Dashboard!$C$7*((W7+X7+Y7)=0))</f>
        <v/>
      </c>
      <c r="AA7" s="25">
        <f>VoseBernoulli(Dashboard!$C$6+Dashboard!$C$7*((X7+Y7+Z7)=3)-Dashboard!$C$7*((X7+Y7+Z7)=0))</f>
        <v/>
      </c>
      <c r="AB7" s="25">
        <f>VoseBernoulli(Dashboard!$C$6+Dashboard!$C$7*((Y7+Z7+AA7)=3)-Dashboard!$C$7*((Y7+Z7+AA7)=0))</f>
        <v/>
      </c>
      <c r="AC7" s="25">
        <f>VoseBernoulli(Dashboard!$C$6+Dashboard!$C$7*((Z7+AA7+AB7)=3)-Dashboard!$C$7*((Z7+AA7+AB7)=0))</f>
        <v/>
      </c>
      <c r="AD7" s="25">
        <f>VoseBernoulli(Dashboard!$C$6+Dashboard!$C$7*((AA7+AB7+AC7)=3)-Dashboard!$C$7*((AA7+AB7+AC7)=0))</f>
        <v/>
      </c>
      <c r="AE7" s="25">
        <f>VoseBernoulli(Dashboard!$C$6+Dashboard!$C$7*((AB7+AC7+AD7)=3)-Dashboard!$C$7*((AB7+AC7+AD7)=0))</f>
        <v/>
      </c>
      <c r="AF7" s="25">
        <f>VoseBernoulli(Dashboard!$C$6+Dashboard!$C$7*((AC7+AD7+AE7)=3)-Dashboard!$C$7*((AC7+AD7+AE7)=0))</f>
        <v/>
      </c>
      <c r="AG7" s="25">
        <f>VoseBernoulli(Dashboard!$C$6+Dashboard!$C$7*((AD7+AE7+AF7)=3)-Dashboard!$C$7*((AD7+AE7+AF7)=0))</f>
        <v/>
      </c>
      <c r="AH7" s="25">
        <f>VoseBernoulli(Dashboard!$C$6+Dashboard!$C$7*((AE7+AF7+AG7)=3)-Dashboard!$C$7*((AE7+AF7+AG7)=0))</f>
        <v/>
      </c>
      <c r="AI7" s="25">
        <f>VoseBernoulli(Dashboard!$C$6+Dashboard!$C$7*((AF7+AG7+AH7)=3)-Dashboard!$C$7*((AF7+AG7+AH7)=0))</f>
        <v/>
      </c>
      <c r="AJ7" s="25">
        <f>VoseBernoulli(Dashboard!$C$6+Dashboard!$C$7*((AG7+AH7+AI7)=3)-Dashboard!$C$7*((AG7+AH7+AI7)=0))</f>
        <v/>
      </c>
      <c r="AK7" s="25">
        <f>VoseBernoulli(Dashboard!$C$6+Dashboard!$C$7*((AH7+AI7+AJ7)=3)-Dashboard!$C$7*((AH7+AI7+AJ7)=0))</f>
        <v/>
      </c>
      <c r="AL7" s="25">
        <f>VoseBernoulli(Dashboard!$C$6+Dashboard!$C$7*((AI7+AJ7+AK7)=3)-Dashboard!$C$7*((AI7+AJ7+AK7)=0))</f>
        <v/>
      </c>
      <c r="AM7" s="25">
        <f>VoseBernoulli(Dashboard!$C$6+Dashboard!$C$7*((AJ7+AK7+AL7)=3)-Dashboard!$C$7*((AJ7+AK7+AL7)=0))</f>
        <v/>
      </c>
      <c r="AN7" s="25">
        <f>VoseBernoulli(Dashboard!$C$6+Dashboard!$C$7*((AK7+AL7+AM7)=3)-Dashboard!$C$7*((AK7+AL7+AM7)=0))</f>
        <v/>
      </c>
      <c r="AO7" s="25">
        <f>VoseBernoulli(Dashboard!$C$6+Dashboard!$C$7*((AL7+AM7+AN7)=3)-Dashboard!$C$7*((AL7+AM7+AN7)=0))</f>
        <v/>
      </c>
      <c r="AP7" s="25">
        <f>VoseBernoulli(Dashboard!$C$6+Dashboard!$C$7*((AM7+AN7+AO7)=3)-Dashboard!$C$7*((AM7+AN7+AO7)=0))</f>
        <v/>
      </c>
      <c r="AQ7" s="25">
        <f>VoseBernoulli(Dashboard!$C$6+Dashboard!$C$7*((AN7+AO7+AP7)=3)-Dashboard!$C$7*((AN7+AO7+AP7)=0))</f>
        <v/>
      </c>
      <c r="AR7" s="25">
        <f>VoseBernoulli(Dashboard!$C$6+Dashboard!$C$7*((AO7+AP7+AQ7)=3)-Dashboard!$C$7*((AO7+AP7+AQ7)=0))</f>
        <v/>
      </c>
      <c r="AS7" s="25">
        <f>VoseBernoulli(Dashboard!$C$6+Dashboard!$C$7*((AP7+AQ7+AR7)=3)-Dashboard!$C$7*((AP7+AQ7+AR7)=0))</f>
        <v/>
      </c>
      <c r="AT7" s="25">
        <f>VoseBernoulli(Dashboard!$C$6+Dashboard!$C$7*((AQ7+AR7+AS7)=3)-Dashboard!$C$7*((AQ7+AR7+AS7)=0))</f>
        <v/>
      </c>
      <c r="AU7" s="25">
        <f>VoseBernoulli(Dashboard!$C$6+Dashboard!$C$7*((AR7+AS7+AT7)=3)-Dashboard!$C$7*((AR7+AS7+AT7)=0))</f>
        <v/>
      </c>
      <c r="AV7" s="25">
        <f>VoseBernoulli(Dashboard!$C$6+Dashboard!$C$7*((AS7+AT7+AU7)=3)-Dashboard!$C$7*((AS7+AT7+AU7)=0))</f>
        <v/>
      </c>
      <c r="AW7" s="25">
        <f>VoseBernoulli(Dashboard!$C$6+Dashboard!$C$7*((AT7+AU7+AV7)=3)-Dashboard!$C$7*((AT7+AU7+AV7)=0))</f>
        <v/>
      </c>
      <c r="AX7" s="25">
        <f>VoseBernoulli(Dashboard!$C$6+Dashboard!$C$7*((AU7+AV7+AW7)=3)-Dashboard!$C$7*((AU7+AV7+AW7)=0))</f>
        <v/>
      </c>
      <c r="AY7" s="25">
        <f>VoseBernoulli(Dashboard!$C$6+Dashboard!$C$7*((AV7+AW7+AX7)=3)-Dashboard!$C$7*((AV7+AW7+AX7)=0))</f>
        <v/>
      </c>
      <c r="AZ7" s="25">
        <f>VoseBernoulli(Dashboard!$C$6+Dashboard!$C$7*((AW7+AX7+AY7)=3)-Dashboard!$C$7*((AW7+AX7+AY7)=0))</f>
        <v/>
      </c>
      <c r="BA7" s="25">
        <f>VoseBernoulli(Dashboard!$C$6+Dashboard!$C$7*((AX7+AY7+AZ7)=3)-Dashboard!$C$7*((AX7+AY7+AZ7)=0))</f>
        <v/>
      </c>
      <c r="BB7" s="25">
        <f>VoseBernoulli(Dashboard!$C$6+Dashboard!$C$7*((AY7+AZ7+BA7)=3)-Dashboard!$C$7*((AY7+AZ7+BA7)=0))</f>
        <v/>
      </c>
      <c r="BC7" s="25">
        <f>VoseBernoulli(Dashboard!$C$6+Dashboard!$C$7*((AZ7+BA7+BB7)=3)-Dashboard!$C$7*((AZ7+BA7+BB7)=0))</f>
        <v/>
      </c>
      <c r="BD7" s="25">
        <f>VoseBernoulli(Dashboard!$C$6+Dashboard!$C$7*((BA7+BB7+BC7)=3)-Dashboard!$C$7*((BA7+BB7+BC7)=0))</f>
        <v/>
      </c>
      <c r="BE7" s="25">
        <f>VoseBernoulli(Dashboard!$C$6+Dashboard!$C$7*((BB7+BC7+BD7)=3)-Dashboard!$C$7*((BB7+BC7+BD7)=0))</f>
        <v/>
      </c>
      <c r="BF7" s="25">
        <f>VoseBernoulli(Dashboard!$C$6+Dashboard!$C$7*((BC7+BD7+BE7)=3)-Dashboard!$C$7*((BC7+BD7+BE7)=0))</f>
        <v/>
      </c>
      <c r="BG7" s="25">
        <f>VoseBernoulli(Dashboard!$C$6+Dashboard!$C$7*((BD7+BE7+BF7)=3)-Dashboard!$C$7*((BD7+BE7+BF7)=0))</f>
        <v/>
      </c>
      <c r="BH7" s="25">
        <f>VoseBernoulli(Dashboard!$C$6+Dashboard!$C$7*((BE7+BF7+BG7)=3)-Dashboard!$C$7*((BE7+BF7+BG7)=0))</f>
        <v/>
      </c>
      <c r="BI7" s="25">
        <f>VoseBernoulli(Dashboard!$C$6+Dashboard!$C$7*((BF7+BG7+BH7)=3)-Dashboard!$C$7*((BF7+BG7+BH7)=0))</f>
        <v/>
      </c>
      <c r="BJ7" s="25">
        <f>VoseBernoulli(Dashboard!$C$6+Dashboard!$C$7*((BG7+BH7+BI7)=3)-Dashboard!$C$7*((BG7+BH7+BI7)=0))</f>
        <v/>
      </c>
      <c r="BK7" s="25">
        <f>VoseBernoulli(Dashboard!$C$6+Dashboard!$C$7*((BH7+BI7+BJ7)=3)-Dashboard!$C$7*((BH7+BI7+BJ7)=0))</f>
        <v/>
      </c>
      <c r="BL7" s="25">
        <f>VoseBernoulli(Dashboard!$C$6+Dashboard!$C$7*((BI7+BJ7+BK7)=3)-Dashboard!$C$7*((BI7+BJ7+BK7)=0))</f>
        <v/>
      </c>
      <c r="BM7" s="25">
        <f>VoseBernoulli(Dashboard!$C$6+Dashboard!$C$7*((BJ7+BK7+BL7)=3)-Dashboard!$C$7*((BJ7+BK7+BL7)=0))</f>
        <v/>
      </c>
      <c r="BN7" s="25">
        <f>VoseBernoulli(Dashboard!$C$6+Dashboard!$C$7*((BK7+BL7+BM7)=3)-Dashboard!$C$7*((BK7+BL7+BM7)=0))</f>
        <v/>
      </c>
      <c r="BO7" s="25">
        <f>VoseBernoulli(Dashboard!$C$6+Dashboard!$C$7*((BL7+BM7+BN7)=3)-Dashboard!$C$7*((BL7+BM7+BN7)=0))</f>
        <v/>
      </c>
      <c r="BP7" s="25">
        <f>VoseBernoulli(Dashboard!$C$6+Dashboard!$C$7*((BM7+BN7+BO7)=3)-Dashboard!$C$7*((BM7+BN7+BO7)=0))</f>
        <v/>
      </c>
      <c r="BQ7" s="25">
        <f>VoseBernoulli(Dashboard!$C$6+Dashboard!$C$7*((BN7+BO7+BP7)=3)-Dashboard!$C$7*((BN7+BO7+BP7)=0))</f>
        <v/>
      </c>
      <c r="BR7" s="25">
        <f>VoseBernoulli(Dashboard!$C$6+Dashboard!$C$7*((BO7+BP7+BQ7)=3)-Dashboard!$C$7*((BO7+BP7+BQ7)=0))</f>
        <v/>
      </c>
      <c r="BS7" s="25">
        <f>VoseBernoulli(Dashboard!$C$6+Dashboard!$C$7*((BP7+BQ7+BR7)=3)-Dashboard!$C$7*((BP7+BQ7+BR7)=0))</f>
        <v/>
      </c>
      <c r="BT7" s="25">
        <f>VoseBernoulli(Dashboard!$C$6+Dashboard!$C$7*((BQ7+BR7+BS7)=3)-Dashboard!$C$7*((BQ7+BR7+BS7)=0))</f>
        <v/>
      </c>
      <c r="BU7" s="25">
        <f>VoseBernoulli(Dashboard!$C$6+Dashboard!$C$7*((BR7+BS7+BT7)=3)-Dashboard!$C$7*((BR7+BS7+BT7)=0))</f>
        <v/>
      </c>
      <c r="BV7" s="25">
        <f>VoseBernoulli(Dashboard!$C$6+Dashboard!$C$7*((BS7+BT7+BU7)=3)-Dashboard!$C$7*((BS7+BT7+BU7)=0))</f>
        <v/>
      </c>
      <c r="BW7" s="25">
        <f>VoseBernoulli(Dashboard!$C$6+Dashboard!$C$7*((BT7+BU7+BV7)=3)-Dashboard!$C$7*((BT7+BU7+BV7)=0))</f>
        <v/>
      </c>
      <c r="BX7" s="25">
        <f>VoseBernoulli(Dashboard!$C$6+Dashboard!$C$7*((BU7+BV7+BW7)=3)-Dashboard!$C$7*((BU7+BV7+BW7)=0))</f>
        <v/>
      </c>
      <c r="BY7" s="25">
        <f>VoseBernoulli(Dashboard!$C$6+Dashboard!$C$7*((BV7+BW7+BX7)=3)-Dashboard!$C$7*((BV7+BW7+BX7)=0))</f>
        <v/>
      </c>
      <c r="BZ7" s="25">
        <f>VoseBernoulli(Dashboard!$C$6+Dashboard!$C$7*((BW7+BX7+BY7)=3)-Dashboard!$C$7*((BW7+BX7+BY7)=0))</f>
        <v/>
      </c>
      <c r="CA7" s="25">
        <f>VoseBernoulli(Dashboard!$C$6+Dashboard!$C$7*((BX7+BY7+BZ7)=3)-Dashboard!$C$7*((BX7+BY7+BZ7)=0))</f>
        <v/>
      </c>
      <c r="CB7" s="25">
        <f>VoseBernoulli(Dashboard!$C$6+Dashboard!$C$7*((BY7+BZ7+CA7)=3)-Dashboard!$C$7*((BY7+BZ7+CA7)=0))</f>
        <v/>
      </c>
      <c r="CC7" s="25">
        <f>VoseBernoulli(Dashboard!$C$6+Dashboard!$C$7*((BZ7+CA7+CB7)=3)-Dashboard!$C$7*((BZ7+CA7+CB7)=0))</f>
        <v/>
      </c>
      <c r="CD7" s="25">
        <f>VoseBernoulli(Dashboard!$C$6+Dashboard!$C$7*((CA7+CB7+CC7)=3)-Dashboard!$C$7*((CA7+CB7+CC7)=0))</f>
        <v/>
      </c>
      <c r="CE7" s="25">
        <f>VoseBernoulli(Dashboard!$C$6+Dashboard!$C$7*((CB7+CC7+CD7)=3)-Dashboard!$C$7*((CB7+CC7+CD7)=0))</f>
        <v/>
      </c>
      <c r="CF7" s="25">
        <f>VoseBernoulli(Dashboard!$C$6+Dashboard!$C$7*((CC7+CD7+CE7)=3)-Dashboard!$C$7*((CC7+CD7+CE7)=0))</f>
        <v/>
      </c>
      <c r="CG7" s="25">
        <f>VoseBernoulli(Dashboard!$C$6+Dashboard!$C$7*((CD7+CE7+CF7)=3)-Dashboard!$C$7*((CD7+CE7+CF7)=0))</f>
        <v/>
      </c>
      <c r="CH7" s="25">
        <f>VoseBernoulli(Dashboard!$C$6+Dashboard!$C$7*((CE7+CF7+CG7)=3)-Dashboard!$C$7*((CE7+CF7+CG7)=0))</f>
        <v/>
      </c>
      <c r="CI7" s="25">
        <f>VoseBernoulli(Dashboard!$C$6+Dashboard!$C$7*((CF7+CG7+CH7)=3)-Dashboard!$C$7*((CF7+CG7+CH7)=0))</f>
        <v/>
      </c>
      <c r="CJ7" s="25">
        <f>VoseBernoulli(Dashboard!$C$6+Dashboard!$C$7*((CG7+CH7+CI7)=3)-Dashboard!$C$7*((CG7+CH7+CI7)=0))</f>
        <v/>
      </c>
      <c r="CK7" s="25">
        <f>VoseBernoulli(Dashboard!$C$6+Dashboard!$C$7*((CH7+CI7+CJ7)=3)-Dashboard!$C$7*((CH7+CI7+CJ7)=0))</f>
        <v/>
      </c>
      <c r="CL7" s="25">
        <f>VoseBernoulli(Dashboard!$C$6+Dashboard!$C$7*((CI7+CJ7+CK7)=3)-Dashboard!$C$7*((CI7+CJ7+CK7)=0))</f>
        <v/>
      </c>
      <c r="CM7" s="25">
        <f>VoseBernoulli(Dashboard!$C$6+Dashboard!$C$7*((CJ7+CK7+CL7)=3)-Dashboard!$C$7*((CJ7+CK7+CL7)=0))</f>
        <v/>
      </c>
      <c r="CN7" s="25">
        <f>VoseBernoulli(Dashboard!$C$6+Dashboard!$C$7*((CK7+CL7+CM7)=3)-Dashboard!$C$7*((CK7+CL7+CM7)=0))</f>
        <v/>
      </c>
      <c r="CO7" s="25">
        <f>VoseBernoulli(Dashboard!$C$6+Dashboard!$C$7*((CL7+CM7+CN7)=3)-Dashboard!$C$7*((CL7+CM7+CN7)=0))</f>
        <v/>
      </c>
      <c r="CP7" s="25">
        <f>VoseBernoulli(Dashboard!$C$6+Dashboard!$C$7*((CM7+CN7+CO7)=3)-Dashboard!$C$7*((CM7+CN7+CO7)=0))</f>
        <v/>
      </c>
      <c r="CQ7" s="25">
        <f>VoseBernoulli(Dashboard!$C$6+Dashboard!$C$7*((CN7+CO7+CP7)=3)-Dashboard!$C$7*((CN7+CO7+CP7)=0))</f>
        <v/>
      </c>
      <c r="CR7" s="25">
        <f>VoseBernoulli(Dashboard!$C$6+Dashboard!$C$7*((CO7+CP7+CQ7)=3)-Dashboard!$C$7*((CO7+CP7+CQ7)=0))</f>
        <v/>
      </c>
      <c r="CS7" s="25">
        <f>VoseBernoulli(Dashboard!$C$6+Dashboard!$C$7*((CP7+CQ7+CR7)=3)-Dashboard!$C$7*((CP7+CQ7+CR7)=0))</f>
        <v/>
      </c>
      <c r="CT7" s="25">
        <f>VoseBernoulli(Dashboard!$C$6+Dashboard!$C$7*((CQ7+CR7+CS7)=3)-Dashboard!$C$7*((CQ7+CR7+CS7)=0))</f>
        <v/>
      </c>
      <c r="CU7" s="25">
        <f>VoseBernoulli(Dashboard!$C$6+Dashboard!$C$7*((CR7+CS7+CT7)=3)-Dashboard!$C$7*((CR7+CS7+CT7)=0))</f>
        <v/>
      </c>
      <c r="CV7" s="25">
        <f>VoseBernoulli(Dashboard!$C$6+Dashboard!$C$7*((CS7+CT7+CU7)=3)-Dashboard!$C$7*((CS7+CT7+CU7)=0))</f>
        <v/>
      </c>
      <c r="CW7" s="25">
        <f>VoseBernoulli(Dashboard!$C$6+Dashboard!$C$7*((CT7+CU7+CV7)=3)-Dashboard!$C$7*((CT7+CU7+CV7)=0))</f>
        <v/>
      </c>
      <c r="CY7" s="22">
        <f>SUMPRODUCT(B7:CT7,C7:CU7,D7:CV7)</f>
        <v/>
      </c>
      <c r="CZ7" s="22">
        <f>SUMPRODUCT(B7:CT7,C7:CU7,D7:CV7,E7:CW7)</f>
        <v/>
      </c>
      <c r="DA7" s="26">
        <f>IF(CY7=0,"",CZ7/CY7)</f>
        <v/>
      </c>
      <c r="DB7" s="22">
        <f>SUMPRODUCT((1-B7:CT7)*(1-C7:CU7)*(1-D7:CV7))</f>
        <v/>
      </c>
      <c r="DC7" s="22">
        <f>SUMPRODUCT((1-B7:CT7)*(1-C7:CU7)*(1-D7:CV7)*E7:CW7)</f>
        <v/>
      </c>
      <c r="DD7" s="26">
        <f>IF(DB7=0,"",DC7/DB7)</f>
        <v/>
      </c>
      <c r="DE7" s="27">
        <f>IF(OR(DA7="",DD7=""),"",DA7-DD7)</f>
        <v/>
      </c>
      <c r="DF7" s="22">
        <f>IF(DE7="","",IF(DE7&lt;0,"yes","no"))</f>
        <v/>
      </c>
    </row>
    <row r="8">
      <c r="A8" s="21" t="n">
        <v>4</v>
      </c>
      <c r="B8" s="25">
        <f>VoseBernoulli(Dashboard!$C$6)</f>
        <v/>
      </c>
      <c r="C8" s="25">
        <f>VoseBernoulli(Dashboard!$C$6)</f>
        <v/>
      </c>
      <c r="D8" s="25">
        <f>VoseBernoulli(Dashboard!$C$6)</f>
        <v/>
      </c>
      <c r="E8" s="25">
        <f>VoseBernoulli(Dashboard!$C$6+Dashboard!$C$7*((B8+C8+D8)=3)-Dashboard!$C$7*((B8+C8+D8)=0))</f>
        <v/>
      </c>
      <c r="F8" s="25">
        <f>VoseBernoulli(Dashboard!$C$6+Dashboard!$C$7*((C8+D8+E8)=3)-Dashboard!$C$7*((C8+D8+E8)=0))</f>
        <v/>
      </c>
      <c r="G8" s="25">
        <f>VoseBernoulli(Dashboard!$C$6+Dashboard!$C$7*((D8+E8+F8)=3)-Dashboard!$C$7*((D8+E8+F8)=0))</f>
        <v/>
      </c>
      <c r="H8" s="25">
        <f>VoseBernoulli(Dashboard!$C$6+Dashboard!$C$7*((E8+F8+G8)=3)-Dashboard!$C$7*((E8+F8+G8)=0))</f>
        <v/>
      </c>
      <c r="I8" s="25">
        <f>VoseBernoulli(Dashboard!$C$6+Dashboard!$C$7*((F8+G8+H8)=3)-Dashboard!$C$7*((F8+G8+H8)=0))</f>
        <v/>
      </c>
      <c r="J8" s="25">
        <f>VoseBernoulli(Dashboard!$C$6+Dashboard!$C$7*((G8+H8+I8)=3)-Dashboard!$C$7*((G8+H8+I8)=0))</f>
        <v/>
      </c>
      <c r="K8" s="25">
        <f>VoseBernoulli(Dashboard!$C$6+Dashboard!$C$7*((H8+I8+J8)=3)-Dashboard!$C$7*((H8+I8+J8)=0))</f>
        <v/>
      </c>
      <c r="L8" s="25">
        <f>VoseBernoulli(Dashboard!$C$6+Dashboard!$C$7*((I8+J8+K8)=3)-Dashboard!$C$7*((I8+J8+K8)=0))</f>
        <v/>
      </c>
      <c r="M8" s="25">
        <f>VoseBernoulli(Dashboard!$C$6+Dashboard!$C$7*((J8+K8+L8)=3)-Dashboard!$C$7*((J8+K8+L8)=0))</f>
        <v/>
      </c>
      <c r="N8" s="25">
        <f>VoseBernoulli(Dashboard!$C$6+Dashboard!$C$7*((K8+L8+M8)=3)-Dashboard!$C$7*((K8+L8+M8)=0))</f>
        <v/>
      </c>
      <c r="O8" s="25">
        <f>VoseBernoulli(Dashboard!$C$6+Dashboard!$C$7*((L8+M8+N8)=3)-Dashboard!$C$7*((L8+M8+N8)=0))</f>
        <v/>
      </c>
      <c r="P8" s="25">
        <f>VoseBernoulli(Dashboard!$C$6+Dashboard!$C$7*((M8+N8+O8)=3)-Dashboard!$C$7*((M8+N8+O8)=0))</f>
        <v/>
      </c>
      <c r="Q8" s="25">
        <f>VoseBernoulli(Dashboard!$C$6+Dashboard!$C$7*((N8+O8+P8)=3)-Dashboard!$C$7*((N8+O8+P8)=0))</f>
        <v/>
      </c>
      <c r="R8" s="25">
        <f>VoseBernoulli(Dashboard!$C$6+Dashboard!$C$7*((O8+P8+Q8)=3)-Dashboard!$C$7*((O8+P8+Q8)=0))</f>
        <v/>
      </c>
      <c r="S8" s="25">
        <f>VoseBernoulli(Dashboard!$C$6+Dashboard!$C$7*((P8+Q8+R8)=3)-Dashboard!$C$7*((P8+Q8+R8)=0))</f>
        <v/>
      </c>
      <c r="T8" s="25">
        <f>VoseBernoulli(Dashboard!$C$6+Dashboard!$C$7*((Q8+R8+S8)=3)-Dashboard!$C$7*((Q8+R8+S8)=0))</f>
        <v/>
      </c>
      <c r="U8" s="25">
        <f>VoseBernoulli(Dashboard!$C$6+Dashboard!$C$7*((R8+S8+T8)=3)-Dashboard!$C$7*((R8+S8+T8)=0))</f>
        <v/>
      </c>
      <c r="V8" s="25">
        <f>VoseBernoulli(Dashboard!$C$6+Dashboard!$C$7*((S8+T8+U8)=3)-Dashboard!$C$7*((S8+T8+U8)=0))</f>
        <v/>
      </c>
      <c r="W8" s="25">
        <f>VoseBernoulli(Dashboard!$C$6+Dashboard!$C$7*((T8+U8+V8)=3)-Dashboard!$C$7*((T8+U8+V8)=0))</f>
        <v/>
      </c>
      <c r="X8" s="25">
        <f>VoseBernoulli(Dashboard!$C$6+Dashboard!$C$7*((U8+V8+W8)=3)-Dashboard!$C$7*((U8+V8+W8)=0))</f>
        <v/>
      </c>
      <c r="Y8" s="25">
        <f>VoseBernoulli(Dashboard!$C$6+Dashboard!$C$7*((V8+W8+X8)=3)-Dashboard!$C$7*((V8+W8+X8)=0))</f>
        <v/>
      </c>
      <c r="Z8" s="25">
        <f>VoseBernoulli(Dashboard!$C$6+Dashboard!$C$7*((W8+X8+Y8)=3)-Dashboard!$C$7*((W8+X8+Y8)=0))</f>
        <v/>
      </c>
      <c r="AA8" s="25">
        <f>VoseBernoulli(Dashboard!$C$6+Dashboard!$C$7*((X8+Y8+Z8)=3)-Dashboard!$C$7*((X8+Y8+Z8)=0))</f>
        <v/>
      </c>
      <c r="AB8" s="25">
        <f>VoseBernoulli(Dashboard!$C$6+Dashboard!$C$7*((Y8+Z8+AA8)=3)-Dashboard!$C$7*((Y8+Z8+AA8)=0))</f>
        <v/>
      </c>
      <c r="AC8" s="25">
        <f>VoseBernoulli(Dashboard!$C$6+Dashboard!$C$7*((Z8+AA8+AB8)=3)-Dashboard!$C$7*((Z8+AA8+AB8)=0))</f>
        <v/>
      </c>
      <c r="AD8" s="25">
        <f>VoseBernoulli(Dashboard!$C$6+Dashboard!$C$7*((AA8+AB8+AC8)=3)-Dashboard!$C$7*((AA8+AB8+AC8)=0))</f>
        <v/>
      </c>
      <c r="AE8" s="25">
        <f>VoseBernoulli(Dashboard!$C$6+Dashboard!$C$7*((AB8+AC8+AD8)=3)-Dashboard!$C$7*((AB8+AC8+AD8)=0))</f>
        <v/>
      </c>
      <c r="AF8" s="25">
        <f>VoseBernoulli(Dashboard!$C$6+Dashboard!$C$7*((AC8+AD8+AE8)=3)-Dashboard!$C$7*((AC8+AD8+AE8)=0))</f>
        <v/>
      </c>
      <c r="AG8" s="25">
        <f>VoseBernoulli(Dashboard!$C$6+Dashboard!$C$7*((AD8+AE8+AF8)=3)-Dashboard!$C$7*((AD8+AE8+AF8)=0))</f>
        <v/>
      </c>
      <c r="AH8" s="25">
        <f>VoseBernoulli(Dashboard!$C$6+Dashboard!$C$7*((AE8+AF8+AG8)=3)-Dashboard!$C$7*((AE8+AF8+AG8)=0))</f>
        <v/>
      </c>
      <c r="AI8" s="25">
        <f>VoseBernoulli(Dashboard!$C$6+Dashboard!$C$7*((AF8+AG8+AH8)=3)-Dashboard!$C$7*((AF8+AG8+AH8)=0))</f>
        <v/>
      </c>
      <c r="AJ8" s="25">
        <f>VoseBernoulli(Dashboard!$C$6+Dashboard!$C$7*((AG8+AH8+AI8)=3)-Dashboard!$C$7*((AG8+AH8+AI8)=0))</f>
        <v/>
      </c>
      <c r="AK8" s="25">
        <f>VoseBernoulli(Dashboard!$C$6+Dashboard!$C$7*((AH8+AI8+AJ8)=3)-Dashboard!$C$7*((AH8+AI8+AJ8)=0))</f>
        <v/>
      </c>
      <c r="AL8" s="25">
        <f>VoseBernoulli(Dashboard!$C$6+Dashboard!$C$7*((AI8+AJ8+AK8)=3)-Dashboard!$C$7*((AI8+AJ8+AK8)=0))</f>
        <v/>
      </c>
      <c r="AM8" s="25">
        <f>VoseBernoulli(Dashboard!$C$6+Dashboard!$C$7*((AJ8+AK8+AL8)=3)-Dashboard!$C$7*((AJ8+AK8+AL8)=0))</f>
        <v/>
      </c>
      <c r="AN8" s="25">
        <f>VoseBernoulli(Dashboard!$C$6+Dashboard!$C$7*((AK8+AL8+AM8)=3)-Dashboard!$C$7*((AK8+AL8+AM8)=0))</f>
        <v/>
      </c>
      <c r="AO8" s="25">
        <f>VoseBernoulli(Dashboard!$C$6+Dashboard!$C$7*((AL8+AM8+AN8)=3)-Dashboard!$C$7*((AL8+AM8+AN8)=0))</f>
        <v/>
      </c>
      <c r="AP8" s="25">
        <f>VoseBernoulli(Dashboard!$C$6+Dashboard!$C$7*((AM8+AN8+AO8)=3)-Dashboard!$C$7*((AM8+AN8+AO8)=0))</f>
        <v/>
      </c>
      <c r="AQ8" s="25">
        <f>VoseBernoulli(Dashboard!$C$6+Dashboard!$C$7*((AN8+AO8+AP8)=3)-Dashboard!$C$7*((AN8+AO8+AP8)=0))</f>
        <v/>
      </c>
      <c r="AR8" s="25">
        <f>VoseBernoulli(Dashboard!$C$6+Dashboard!$C$7*((AO8+AP8+AQ8)=3)-Dashboard!$C$7*((AO8+AP8+AQ8)=0))</f>
        <v/>
      </c>
      <c r="AS8" s="25">
        <f>VoseBernoulli(Dashboard!$C$6+Dashboard!$C$7*((AP8+AQ8+AR8)=3)-Dashboard!$C$7*((AP8+AQ8+AR8)=0))</f>
        <v/>
      </c>
      <c r="AT8" s="25">
        <f>VoseBernoulli(Dashboard!$C$6+Dashboard!$C$7*((AQ8+AR8+AS8)=3)-Dashboard!$C$7*((AQ8+AR8+AS8)=0))</f>
        <v/>
      </c>
      <c r="AU8" s="25">
        <f>VoseBernoulli(Dashboard!$C$6+Dashboard!$C$7*((AR8+AS8+AT8)=3)-Dashboard!$C$7*((AR8+AS8+AT8)=0))</f>
        <v/>
      </c>
      <c r="AV8" s="25">
        <f>VoseBernoulli(Dashboard!$C$6+Dashboard!$C$7*((AS8+AT8+AU8)=3)-Dashboard!$C$7*((AS8+AT8+AU8)=0))</f>
        <v/>
      </c>
      <c r="AW8" s="25">
        <f>VoseBernoulli(Dashboard!$C$6+Dashboard!$C$7*((AT8+AU8+AV8)=3)-Dashboard!$C$7*((AT8+AU8+AV8)=0))</f>
        <v/>
      </c>
      <c r="AX8" s="25">
        <f>VoseBernoulli(Dashboard!$C$6+Dashboard!$C$7*((AU8+AV8+AW8)=3)-Dashboard!$C$7*((AU8+AV8+AW8)=0))</f>
        <v/>
      </c>
      <c r="AY8" s="25">
        <f>VoseBernoulli(Dashboard!$C$6+Dashboard!$C$7*((AV8+AW8+AX8)=3)-Dashboard!$C$7*((AV8+AW8+AX8)=0))</f>
        <v/>
      </c>
      <c r="AZ8" s="25">
        <f>VoseBernoulli(Dashboard!$C$6+Dashboard!$C$7*((AW8+AX8+AY8)=3)-Dashboard!$C$7*((AW8+AX8+AY8)=0))</f>
        <v/>
      </c>
      <c r="BA8" s="25">
        <f>VoseBernoulli(Dashboard!$C$6+Dashboard!$C$7*((AX8+AY8+AZ8)=3)-Dashboard!$C$7*((AX8+AY8+AZ8)=0))</f>
        <v/>
      </c>
      <c r="BB8" s="25">
        <f>VoseBernoulli(Dashboard!$C$6+Dashboard!$C$7*((AY8+AZ8+BA8)=3)-Dashboard!$C$7*((AY8+AZ8+BA8)=0))</f>
        <v/>
      </c>
      <c r="BC8" s="25">
        <f>VoseBernoulli(Dashboard!$C$6+Dashboard!$C$7*((AZ8+BA8+BB8)=3)-Dashboard!$C$7*((AZ8+BA8+BB8)=0))</f>
        <v/>
      </c>
      <c r="BD8" s="25">
        <f>VoseBernoulli(Dashboard!$C$6+Dashboard!$C$7*((BA8+BB8+BC8)=3)-Dashboard!$C$7*((BA8+BB8+BC8)=0))</f>
        <v/>
      </c>
      <c r="BE8" s="25">
        <f>VoseBernoulli(Dashboard!$C$6+Dashboard!$C$7*((BB8+BC8+BD8)=3)-Dashboard!$C$7*((BB8+BC8+BD8)=0))</f>
        <v/>
      </c>
      <c r="BF8" s="25">
        <f>VoseBernoulli(Dashboard!$C$6+Dashboard!$C$7*((BC8+BD8+BE8)=3)-Dashboard!$C$7*((BC8+BD8+BE8)=0))</f>
        <v/>
      </c>
      <c r="BG8" s="25">
        <f>VoseBernoulli(Dashboard!$C$6+Dashboard!$C$7*((BD8+BE8+BF8)=3)-Dashboard!$C$7*((BD8+BE8+BF8)=0))</f>
        <v/>
      </c>
      <c r="BH8" s="25">
        <f>VoseBernoulli(Dashboard!$C$6+Dashboard!$C$7*((BE8+BF8+BG8)=3)-Dashboard!$C$7*((BE8+BF8+BG8)=0))</f>
        <v/>
      </c>
      <c r="BI8" s="25">
        <f>VoseBernoulli(Dashboard!$C$6+Dashboard!$C$7*((BF8+BG8+BH8)=3)-Dashboard!$C$7*((BF8+BG8+BH8)=0))</f>
        <v/>
      </c>
      <c r="BJ8" s="25">
        <f>VoseBernoulli(Dashboard!$C$6+Dashboard!$C$7*((BG8+BH8+BI8)=3)-Dashboard!$C$7*((BG8+BH8+BI8)=0))</f>
        <v/>
      </c>
      <c r="BK8" s="25">
        <f>VoseBernoulli(Dashboard!$C$6+Dashboard!$C$7*((BH8+BI8+BJ8)=3)-Dashboard!$C$7*((BH8+BI8+BJ8)=0))</f>
        <v/>
      </c>
      <c r="BL8" s="25">
        <f>VoseBernoulli(Dashboard!$C$6+Dashboard!$C$7*((BI8+BJ8+BK8)=3)-Dashboard!$C$7*((BI8+BJ8+BK8)=0))</f>
        <v/>
      </c>
      <c r="BM8" s="25">
        <f>VoseBernoulli(Dashboard!$C$6+Dashboard!$C$7*((BJ8+BK8+BL8)=3)-Dashboard!$C$7*((BJ8+BK8+BL8)=0))</f>
        <v/>
      </c>
      <c r="BN8" s="25">
        <f>VoseBernoulli(Dashboard!$C$6+Dashboard!$C$7*((BK8+BL8+BM8)=3)-Dashboard!$C$7*((BK8+BL8+BM8)=0))</f>
        <v/>
      </c>
      <c r="BO8" s="25">
        <f>VoseBernoulli(Dashboard!$C$6+Dashboard!$C$7*((BL8+BM8+BN8)=3)-Dashboard!$C$7*((BL8+BM8+BN8)=0))</f>
        <v/>
      </c>
      <c r="BP8" s="25">
        <f>VoseBernoulli(Dashboard!$C$6+Dashboard!$C$7*((BM8+BN8+BO8)=3)-Dashboard!$C$7*((BM8+BN8+BO8)=0))</f>
        <v/>
      </c>
      <c r="BQ8" s="25">
        <f>VoseBernoulli(Dashboard!$C$6+Dashboard!$C$7*((BN8+BO8+BP8)=3)-Dashboard!$C$7*((BN8+BO8+BP8)=0))</f>
        <v/>
      </c>
      <c r="BR8" s="25">
        <f>VoseBernoulli(Dashboard!$C$6+Dashboard!$C$7*((BO8+BP8+BQ8)=3)-Dashboard!$C$7*((BO8+BP8+BQ8)=0))</f>
        <v/>
      </c>
      <c r="BS8" s="25">
        <f>VoseBernoulli(Dashboard!$C$6+Dashboard!$C$7*((BP8+BQ8+BR8)=3)-Dashboard!$C$7*((BP8+BQ8+BR8)=0))</f>
        <v/>
      </c>
      <c r="BT8" s="25">
        <f>VoseBernoulli(Dashboard!$C$6+Dashboard!$C$7*((BQ8+BR8+BS8)=3)-Dashboard!$C$7*((BQ8+BR8+BS8)=0))</f>
        <v/>
      </c>
      <c r="BU8" s="25">
        <f>VoseBernoulli(Dashboard!$C$6+Dashboard!$C$7*((BR8+BS8+BT8)=3)-Dashboard!$C$7*((BR8+BS8+BT8)=0))</f>
        <v/>
      </c>
      <c r="BV8" s="25">
        <f>VoseBernoulli(Dashboard!$C$6+Dashboard!$C$7*((BS8+BT8+BU8)=3)-Dashboard!$C$7*((BS8+BT8+BU8)=0))</f>
        <v/>
      </c>
      <c r="BW8" s="25">
        <f>VoseBernoulli(Dashboard!$C$6+Dashboard!$C$7*((BT8+BU8+BV8)=3)-Dashboard!$C$7*((BT8+BU8+BV8)=0))</f>
        <v/>
      </c>
      <c r="BX8" s="25">
        <f>VoseBernoulli(Dashboard!$C$6+Dashboard!$C$7*((BU8+BV8+BW8)=3)-Dashboard!$C$7*((BU8+BV8+BW8)=0))</f>
        <v/>
      </c>
      <c r="BY8" s="25">
        <f>VoseBernoulli(Dashboard!$C$6+Dashboard!$C$7*((BV8+BW8+BX8)=3)-Dashboard!$C$7*((BV8+BW8+BX8)=0))</f>
        <v/>
      </c>
      <c r="BZ8" s="25">
        <f>VoseBernoulli(Dashboard!$C$6+Dashboard!$C$7*((BW8+BX8+BY8)=3)-Dashboard!$C$7*((BW8+BX8+BY8)=0))</f>
        <v/>
      </c>
      <c r="CA8" s="25">
        <f>VoseBernoulli(Dashboard!$C$6+Dashboard!$C$7*((BX8+BY8+BZ8)=3)-Dashboard!$C$7*((BX8+BY8+BZ8)=0))</f>
        <v/>
      </c>
      <c r="CB8" s="25">
        <f>VoseBernoulli(Dashboard!$C$6+Dashboard!$C$7*((BY8+BZ8+CA8)=3)-Dashboard!$C$7*((BY8+BZ8+CA8)=0))</f>
        <v/>
      </c>
      <c r="CC8" s="25">
        <f>VoseBernoulli(Dashboard!$C$6+Dashboard!$C$7*((BZ8+CA8+CB8)=3)-Dashboard!$C$7*((BZ8+CA8+CB8)=0))</f>
        <v/>
      </c>
      <c r="CD8" s="25">
        <f>VoseBernoulli(Dashboard!$C$6+Dashboard!$C$7*((CA8+CB8+CC8)=3)-Dashboard!$C$7*((CA8+CB8+CC8)=0))</f>
        <v/>
      </c>
      <c r="CE8" s="25">
        <f>VoseBernoulli(Dashboard!$C$6+Dashboard!$C$7*((CB8+CC8+CD8)=3)-Dashboard!$C$7*((CB8+CC8+CD8)=0))</f>
        <v/>
      </c>
      <c r="CF8" s="25">
        <f>VoseBernoulli(Dashboard!$C$6+Dashboard!$C$7*((CC8+CD8+CE8)=3)-Dashboard!$C$7*((CC8+CD8+CE8)=0))</f>
        <v/>
      </c>
      <c r="CG8" s="25">
        <f>VoseBernoulli(Dashboard!$C$6+Dashboard!$C$7*((CD8+CE8+CF8)=3)-Dashboard!$C$7*((CD8+CE8+CF8)=0))</f>
        <v/>
      </c>
      <c r="CH8" s="25">
        <f>VoseBernoulli(Dashboard!$C$6+Dashboard!$C$7*((CE8+CF8+CG8)=3)-Dashboard!$C$7*((CE8+CF8+CG8)=0))</f>
        <v/>
      </c>
      <c r="CI8" s="25">
        <f>VoseBernoulli(Dashboard!$C$6+Dashboard!$C$7*((CF8+CG8+CH8)=3)-Dashboard!$C$7*((CF8+CG8+CH8)=0))</f>
        <v/>
      </c>
      <c r="CJ8" s="25">
        <f>VoseBernoulli(Dashboard!$C$6+Dashboard!$C$7*((CG8+CH8+CI8)=3)-Dashboard!$C$7*((CG8+CH8+CI8)=0))</f>
        <v/>
      </c>
      <c r="CK8" s="25">
        <f>VoseBernoulli(Dashboard!$C$6+Dashboard!$C$7*((CH8+CI8+CJ8)=3)-Dashboard!$C$7*((CH8+CI8+CJ8)=0))</f>
        <v/>
      </c>
      <c r="CL8" s="25">
        <f>VoseBernoulli(Dashboard!$C$6+Dashboard!$C$7*((CI8+CJ8+CK8)=3)-Dashboard!$C$7*((CI8+CJ8+CK8)=0))</f>
        <v/>
      </c>
      <c r="CM8" s="25">
        <f>VoseBernoulli(Dashboard!$C$6+Dashboard!$C$7*((CJ8+CK8+CL8)=3)-Dashboard!$C$7*((CJ8+CK8+CL8)=0))</f>
        <v/>
      </c>
      <c r="CN8" s="25">
        <f>VoseBernoulli(Dashboard!$C$6+Dashboard!$C$7*((CK8+CL8+CM8)=3)-Dashboard!$C$7*((CK8+CL8+CM8)=0))</f>
        <v/>
      </c>
      <c r="CO8" s="25">
        <f>VoseBernoulli(Dashboard!$C$6+Dashboard!$C$7*((CL8+CM8+CN8)=3)-Dashboard!$C$7*((CL8+CM8+CN8)=0))</f>
        <v/>
      </c>
      <c r="CP8" s="25">
        <f>VoseBernoulli(Dashboard!$C$6+Dashboard!$C$7*((CM8+CN8+CO8)=3)-Dashboard!$C$7*((CM8+CN8+CO8)=0))</f>
        <v/>
      </c>
      <c r="CQ8" s="25">
        <f>VoseBernoulli(Dashboard!$C$6+Dashboard!$C$7*((CN8+CO8+CP8)=3)-Dashboard!$C$7*((CN8+CO8+CP8)=0))</f>
        <v/>
      </c>
      <c r="CR8" s="25">
        <f>VoseBernoulli(Dashboard!$C$6+Dashboard!$C$7*((CO8+CP8+CQ8)=3)-Dashboard!$C$7*((CO8+CP8+CQ8)=0))</f>
        <v/>
      </c>
      <c r="CS8" s="25">
        <f>VoseBernoulli(Dashboard!$C$6+Dashboard!$C$7*((CP8+CQ8+CR8)=3)-Dashboard!$C$7*((CP8+CQ8+CR8)=0))</f>
        <v/>
      </c>
      <c r="CT8" s="25">
        <f>VoseBernoulli(Dashboard!$C$6+Dashboard!$C$7*((CQ8+CR8+CS8)=3)-Dashboard!$C$7*((CQ8+CR8+CS8)=0))</f>
        <v/>
      </c>
      <c r="CU8" s="25">
        <f>VoseBernoulli(Dashboard!$C$6+Dashboard!$C$7*((CR8+CS8+CT8)=3)-Dashboard!$C$7*((CR8+CS8+CT8)=0))</f>
        <v/>
      </c>
      <c r="CV8" s="25">
        <f>VoseBernoulli(Dashboard!$C$6+Dashboard!$C$7*((CS8+CT8+CU8)=3)-Dashboard!$C$7*((CS8+CT8+CU8)=0))</f>
        <v/>
      </c>
      <c r="CW8" s="25">
        <f>VoseBernoulli(Dashboard!$C$6+Dashboard!$C$7*((CT8+CU8+CV8)=3)-Dashboard!$C$7*((CT8+CU8+CV8)=0))</f>
        <v/>
      </c>
      <c r="CY8" s="22">
        <f>SUMPRODUCT(B8:CT8,C8:CU8,D8:CV8)</f>
        <v/>
      </c>
      <c r="CZ8" s="22">
        <f>SUMPRODUCT(B8:CT8,C8:CU8,D8:CV8,E8:CW8)</f>
        <v/>
      </c>
      <c r="DA8" s="26">
        <f>IF(CY8=0,"",CZ8/CY8)</f>
        <v/>
      </c>
      <c r="DB8" s="22">
        <f>SUMPRODUCT((1-B8:CT8)*(1-C8:CU8)*(1-D8:CV8))</f>
        <v/>
      </c>
      <c r="DC8" s="22">
        <f>SUMPRODUCT((1-B8:CT8)*(1-C8:CU8)*(1-D8:CV8)*E8:CW8)</f>
        <v/>
      </c>
      <c r="DD8" s="26">
        <f>IF(DB8=0,"",DC8/DB8)</f>
        <v/>
      </c>
      <c r="DE8" s="27">
        <f>IF(OR(DA8="",DD8=""),"",DA8-DD8)</f>
        <v/>
      </c>
      <c r="DF8" s="22">
        <f>IF(DE8="","",IF(DE8&lt;0,"yes","no"))</f>
        <v/>
      </c>
    </row>
    <row r="9">
      <c r="A9" s="21" t="n">
        <v>5</v>
      </c>
      <c r="B9" s="25">
        <f>VoseBernoulli(Dashboard!$C$6)</f>
        <v/>
      </c>
      <c r="C9" s="25">
        <f>VoseBernoulli(Dashboard!$C$6)</f>
        <v/>
      </c>
      <c r="D9" s="25">
        <f>VoseBernoulli(Dashboard!$C$6)</f>
        <v/>
      </c>
      <c r="E9" s="25">
        <f>VoseBernoulli(Dashboard!$C$6+Dashboard!$C$7*((B9+C9+D9)=3)-Dashboard!$C$7*((B9+C9+D9)=0))</f>
        <v/>
      </c>
      <c r="F9" s="25">
        <f>VoseBernoulli(Dashboard!$C$6+Dashboard!$C$7*((C9+D9+E9)=3)-Dashboard!$C$7*((C9+D9+E9)=0))</f>
        <v/>
      </c>
      <c r="G9" s="25">
        <f>VoseBernoulli(Dashboard!$C$6+Dashboard!$C$7*((D9+E9+F9)=3)-Dashboard!$C$7*((D9+E9+F9)=0))</f>
        <v/>
      </c>
      <c r="H9" s="25">
        <f>VoseBernoulli(Dashboard!$C$6+Dashboard!$C$7*((E9+F9+G9)=3)-Dashboard!$C$7*((E9+F9+G9)=0))</f>
        <v/>
      </c>
      <c r="I9" s="25">
        <f>VoseBernoulli(Dashboard!$C$6+Dashboard!$C$7*((F9+G9+H9)=3)-Dashboard!$C$7*((F9+G9+H9)=0))</f>
        <v/>
      </c>
      <c r="J9" s="25">
        <f>VoseBernoulli(Dashboard!$C$6+Dashboard!$C$7*((G9+H9+I9)=3)-Dashboard!$C$7*((G9+H9+I9)=0))</f>
        <v/>
      </c>
      <c r="K9" s="25">
        <f>VoseBernoulli(Dashboard!$C$6+Dashboard!$C$7*((H9+I9+J9)=3)-Dashboard!$C$7*((H9+I9+J9)=0))</f>
        <v/>
      </c>
      <c r="L9" s="25">
        <f>VoseBernoulli(Dashboard!$C$6+Dashboard!$C$7*((I9+J9+K9)=3)-Dashboard!$C$7*((I9+J9+K9)=0))</f>
        <v/>
      </c>
      <c r="M9" s="25">
        <f>VoseBernoulli(Dashboard!$C$6+Dashboard!$C$7*((J9+K9+L9)=3)-Dashboard!$C$7*((J9+K9+L9)=0))</f>
        <v/>
      </c>
      <c r="N9" s="25">
        <f>VoseBernoulli(Dashboard!$C$6+Dashboard!$C$7*((K9+L9+M9)=3)-Dashboard!$C$7*((K9+L9+M9)=0))</f>
        <v/>
      </c>
      <c r="O9" s="25">
        <f>VoseBernoulli(Dashboard!$C$6+Dashboard!$C$7*((L9+M9+N9)=3)-Dashboard!$C$7*((L9+M9+N9)=0))</f>
        <v/>
      </c>
      <c r="P9" s="25">
        <f>VoseBernoulli(Dashboard!$C$6+Dashboard!$C$7*((M9+N9+O9)=3)-Dashboard!$C$7*((M9+N9+O9)=0))</f>
        <v/>
      </c>
      <c r="Q9" s="25">
        <f>VoseBernoulli(Dashboard!$C$6+Dashboard!$C$7*((N9+O9+P9)=3)-Dashboard!$C$7*((N9+O9+P9)=0))</f>
        <v/>
      </c>
      <c r="R9" s="25">
        <f>VoseBernoulli(Dashboard!$C$6+Dashboard!$C$7*((O9+P9+Q9)=3)-Dashboard!$C$7*((O9+P9+Q9)=0))</f>
        <v/>
      </c>
      <c r="S9" s="25">
        <f>VoseBernoulli(Dashboard!$C$6+Dashboard!$C$7*((P9+Q9+R9)=3)-Dashboard!$C$7*((P9+Q9+R9)=0))</f>
        <v/>
      </c>
      <c r="T9" s="25">
        <f>VoseBernoulli(Dashboard!$C$6+Dashboard!$C$7*((Q9+R9+S9)=3)-Dashboard!$C$7*((Q9+R9+S9)=0))</f>
        <v/>
      </c>
      <c r="U9" s="25">
        <f>VoseBernoulli(Dashboard!$C$6+Dashboard!$C$7*((R9+S9+T9)=3)-Dashboard!$C$7*((R9+S9+T9)=0))</f>
        <v/>
      </c>
      <c r="V9" s="25">
        <f>VoseBernoulli(Dashboard!$C$6+Dashboard!$C$7*((S9+T9+U9)=3)-Dashboard!$C$7*((S9+T9+U9)=0))</f>
        <v/>
      </c>
      <c r="W9" s="25">
        <f>VoseBernoulli(Dashboard!$C$6+Dashboard!$C$7*((T9+U9+V9)=3)-Dashboard!$C$7*((T9+U9+V9)=0))</f>
        <v/>
      </c>
      <c r="X9" s="25">
        <f>VoseBernoulli(Dashboard!$C$6+Dashboard!$C$7*((U9+V9+W9)=3)-Dashboard!$C$7*((U9+V9+W9)=0))</f>
        <v/>
      </c>
      <c r="Y9" s="25">
        <f>VoseBernoulli(Dashboard!$C$6+Dashboard!$C$7*((V9+W9+X9)=3)-Dashboard!$C$7*((V9+W9+X9)=0))</f>
        <v/>
      </c>
      <c r="Z9" s="25">
        <f>VoseBernoulli(Dashboard!$C$6+Dashboard!$C$7*((W9+X9+Y9)=3)-Dashboard!$C$7*((W9+X9+Y9)=0))</f>
        <v/>
      </c>
      <c r="AA9" s="25">
        <f>VoseBernoulli(Dashboard!$C$6+Dashboard!$C$7*((X9+Y9+Z9)=3)-Dashboard!$C$7*((X9+Y9+Z9)=0))</f>
        <v/>
      </c>
      <c r="AB9" s="25">
        <f>VoseBernoulli(Dashboard!$C$6+Dashboard!$C$7*((Y9+Z9+AA9)=3)-Dashboard!$C$7*((Y9+Z9+AA9)=0))</f>
        <v/>
      </c>
      <c r="AC9" s="25">
        <f>VoseBernoulli(Dashboard!$C$6+Dashboard!$C$7*((Z9+AA9+AB9)=3)-Dashboard!$C$7*((Z9+AA9+AB9)=0))</f>
        <v/>
      </c>
      <c r="AD9" s="25">
        <f>VoseBernoulli(Dashboard!$C$6+Dashboard!$C$7*((AA9+AB9+AC9)=3)-Dashboard!$C$7*((AA9+AB9+AC9)=0))</f>
        <v/>
      </c>
      <c r="AE9" s="25">
        <f>VoseBernoulli(Dashboard!$C$6+Dashboard!$C$7*((AB9+AC9+AD9)=3)-Dashboard!$C$7*((AB9+AC9+AD9)=0))</f>
        <v/>
      </c>
      <c r="AF9" s="25">
        <f>VoseBernoulli(Dashboard!$C$6+Dashboard!$C$7*((AC9+AD9+AE9)=3)-Dashboard!$C$7*((AC9+AD9+AE9)=0))</f>
        <v/>
      </c>
      <c r="AG9" s="25">
        <f>VoseBernoulli(Dashboard!$C$6+Dashboard!$C$7*((AD9+AE9+AF9)=3)-Dashboard!$C$7*((AD9+AE9+AF9)=0))</f>
        <v/>
      </c>
      <c r="AH9" s="25">
        <f>VoseBernoulli(Dashboard!$C$6+Dashboard!$C$7*((AE9+AF9+AG9)=3)-Dashboard!$C$7*((AE9+AF9+AG9)=0))</f>
        <v/>
      </c>
      <c r="AI9" s="25">
        <f>VoseBernoulli(Dashboard!$C$6+Dashboard!$C$7*((AF9+AG9+AH9)=3)-Dashboard!$C$7*((AF9+AG9+AH9)=0))</f>
        <v/>
      </c>
      <c r="AJ9" s="25">
        <f>VoseBernoulli(Dashboard!$C$6+Dashboard!$C$7*((AG9+AH9+AI9)=3)-Dashboard!$C$7*((AG9+AH9+AI9)=0))</f>
        <v/>
      </c>
      <c r="AK9" s="25">
        <f>VoseBernoulli(Dashboard!$C$6+Dashboard!$C$7*((AH9+AI9+AJ9)=3)-Dashboard!$C$7*((AH9+AI9+AJ9)=0))</f>
        <v/>
      </c>
      <c r="AL9" s="25">
        <f>VoseBernoulli(Dashboard!$C$6+Dashboard!$C$7*((AI9+AJ9+AK9)=3)-Dashboard!$C$7*((AI9+AJ9+AK9)=0))</f>
        <v/>
      </c>
      <c r="AM9" s="25">
        <f>VoseBernoulli(Dashboard!$C$6+Dashboard!$C$7*((AJ9+AK9+AL9)=3)-Dashboard!$C$7*((AJ9+AK9+AL9)=0))</f>
        <v/>
      </c>
      <c r="AN9" s="25">
        <f>VoseBernoulli(Dashboard!$C$6+Dashboard!$C$7*((AK9+AL9+AM9)=3)-Dashboard!$C$7*((AK9+AL9+AM9)=0))</f>
        <v/>
      </c>
      <c r="AO9" s="25">
        <f>VoseBernoulli(Dashboard!$C$6+Dashboard!$C$7*((AL9+AM9+AN9)=3)-Dashboard!$C$7*((AL9+AM9+AN9)=0))</f>
        <v/>
      </c>
      <c r="AP9" s="25">
        <f>VoseBernoulli(Dashboard!$C$6+Dashboard!$C$7*((AM9+AN9+AO9)=3)-Dashboard!$C$7*((AM9+AN9+AO9)=0))</f>
        <v/>
      </c>
      <c r="AQ9" s="25">
        <f>VoseBernoulli(Dashboard!$C$6+Dashboard!$C$7*((AN9+AO9+AP9)=3)-Dashboard!$C$7*((AN9+AO9+AP9)=0))</f>
        <v/>
      </c>
      <c r="AR9" s="25">
        <f>VoseBernoulli(Dashboard!$C$6+Dashboard!$C$7*((AO9+AP9+AQ9)=3)-Dashboard!$C$7*((AO9+AP9+AQ9)=0))</f>
        <v/>
      </c>
      <c r="AS9" s="25">
        <f>VoseBernoulli(Dashboard!$C$6+Dashboard!$C$7*((AP9+AQ9+AR9)=3)-Dashboard!$C$7*((AP9+AQ9+AR9)=0))</f>
        <v/>
      </c>
      <c r="AT9" s="25">
        <f>VoseBernoulli(Dashboard!$C$6+Dashboard!$C$7*((AQ9+AR9+AS9)=3)-Dashboard!$C$7*((AQ9+AR9+AS9)=0))</f>
        <v/>
      </c>
      <c r="AU9" s="25">
        <f>VoseBernoulli(Dashboard!$C$6+Dashboard!$C$7*((AR9+AS9+AT9)=3)-Dashboard!$C$7*((AR9+AS9+AT9)=0))</f>
        <v/>
      </c>
      <c r="AV9" s="25">
        <f>VoseBernoulli(Dashboard!$C$6+Dashboard!$C$7*((AS9+AT9+AU9)=3)-Dashboard!$C$7*((AS9+AT9+AU9)=0))</f>
        <v/>
      </c>
      <c r="AW9" s="25">
        <f>VoseBernoulli(Dashboard!$C$6+Dashboard!$C$7*((AT9+AU9+AV9)=3)-Dashboard!$C$7*((AT9+AU9+AV9)=0))</f>
        <v/>
      </c>
      <c r="AX9" s="25">
        <f>VoseBernoulli(Dashboard!$C$6+Dashboard!$C$7*((AU9+AV9+AW9)=3)-Dashboard!$C$7*((AU9+AV9+AW9)=0))</f>
        <v/>
      </c>
      <c r="AY9" s="25">
        <f>VoseBernoulli(Dashboard!$C$6+Dashboard!$C$7*((AV9+AW9+AX9)=3)-Dashboard!$C$7*((AV9+AW9+AX9)=0))</f>
        <v/>
      </c>
      <c r="AZ9" s="25">
        <f>VoseBernoulli(Dashboard!$C$6+Dashboard!$C$7*((AW9+AX9+AY9)=3)-Dashboard!$C$7*((AW9+AX9+AY9)=0))</f>
        <v/>
      </c>
      <c r="BA9" s="25">
        <f>VoseBernoulli(Dashboard!$C$6+Dashboard!$C$7*((AX9+AY9+AZ9)=3)-Dashboard!$C$7*((AX9+AY9+AZ9)=0))</f>
        <v/>
      </c>
      <c r="BB9" s="25">
        <f>VoseBernoulli(Dashboard!$C$6+Dashboard!$C$7*((AY9+AZ9+BA9)=3)-Dashboard!$C$7*((AY9+AZ9+BA9)=0))</f>
        <v/>
      </c>
      <c r="BC9" s="25">
        <f>VoseBernoulli(Dashboard!$C$6+Dashboard!$C$7*((AZ9+BA9+BB9)=3)-Dashboard!$C$7*((AZ9+BA9+BB9)=0))</f>
        <v/>
      </c>
      <c r="BD9" s="25">
        <f>VoseBernoulli(Dashboard!$C$6+Dashboard!$C$7*((BA9+BB9+BC9)=3)-Dashboard!$C$7*((BA9+BB9+BC9)=0))</f>
        <v/>
      </c>
      <c r="BE9" s="25">
        <f>VoseBernoulli(Dashboard!$C$6+Dashboard!$C$7*((BB9+BC9+BD9)=3)-Dashboard!$C$7*((BB9+BC9+BD9)=0))</f>
        <v/>
      </c>
      <c r="BF9" s="25">
        <f>VoseBernoulli(Dashboard!$C$6+Dashboard!$C$7*((BC9+BD9+BE9)=3)-Dashboard!$C$7*((BC9+BD9+BE9)=0))</f>
        <v/>
      </c>
      <c r="BG9" s="25">
        <f>VoseBernoulli(Dashboard!$C$6+Dashboard!$C$7*((BD9+BE9+BF9)=3)-Dashboard!$C$7*((BD9+BE9+BF9)=0))</f>
        <v/>
      </c>
      <c r="BH9" s="25">
        <f>VoseBernoulli(Dashboard!$C$6+Dashboard!$C$7*((BE9+BF9+BG9)=3)-Dashboard!$C$7*((BE9+BF9+BG9)=0))</f>
        <v/>
      </c>
      <c r="BI9" s="25">
        <f>VoseBernoulli(Dashboard!$C$6+Dashboard!$C$7*((BF9+BG9+BH9)=3)-Dashboard!$C$7*((BF9+BG9+BH9)=0))</f>
        <v/>
      </c>
      <c r="BJ9" s="25">
        <f>VoseBernoulli(Dashboard!$C$6+Dashboard!$C$7*((BG9+BH9+BI9)=3)-Dashboard!$C$7*((BG9+BH9+BI9)=0))</f>
        <v/>
      </c>
      <c r="BK9" s="25">
        <f>VoseBernoulli(Dashboard!$C$6+Dashboard!$C$7*((BH9+BI9+BJ9)=3)-Dashboard!$C$7*((BH9+BI9+BJ9)=0))</f>
        <v/>
      </c>
      <c r="BL9" s="25">
        <f>VoseBernoulli(Dashboard!$C$6+Dashboard!$C$7*((BI9+BJ9+BK9)=3)-Dashboard!$C$7*((BI9+BJ9+BK9)=0))</f>
        <v/>
      </c>
      <c r="BM9" s="25">
        <f>VoseBernoulli(Dashboard!$C$6+Dashboard!$C$7*((BJ9+BK9+BL9)=3)-Dashboard!$C$7*((BJ9+BK9+BL9)=0))</f>
        <v/>
      </c>
      <c r="BN9" s="25">
        <f>VoseBernoulli(Dashboard!$C$6+Dashboard!$C$7*((BK9+BL9+BM9)=3)-Dashboard!$C$7*((BK9+BL9+BM9)=0))</f>
        <v/>
      </c>
      <c r="BO9" s="25">
        <f>VoseBernoulli(Dashboard!$C$6+Dashboard!$C$7*((BL9+BM9+BN9)=3)-Dashboard!$C$7*((BL9+BM9+BN9)=0))</f>
        <v/>
      </c>
      <c r="BP9" s="25">
        <f>VoseBernoulli(Dashboard!$C$6+Dashboard!$C$7*((BM9+BN9+BO9)=3)-Dashboard!$C$7*((BM9+BN9+BO9)=0))</f>
        <v/>
      </c>
      <c r="BQ9" s="25">
        <f>VoseBernoulli(Dashboard!$C$6+Dashboard!$C$7*((BN9+BO9+BP9)=3)-Dashboard!$C$7*((BN9+BO9+BP9)=0))</f>
        <v/>
      </c>
      <c r="BR9" s="25">
        <f>VoseBernoulli(Dashboard!$C$6+Dashboard!$C$7*((BO9+BP9+BQ9)=3)-Dashboard!$C$7*((BO9+BP9+BQ9)=0))</f>
        <v/>
      </c>
      <c r="BS9" s="25">
        <f>VoseBernoulli(Dashboard!$C$6+Dashboard!$C$7*((BP9+BQ9+BR9)=3)-Dashboard!$C$7*((BP9+BQ9+BR9)=0))</f>
        <v/>
      </c>
      <c r="BT9" s="25">
        <f>VoseBernoulli(Dashboard!$C$6+Dashboard!$C$7*((BQ9+BR9+BS9)=3)-Dashboard!$C$7*((BQ9+BR9+BS9)=0))</f>
        <v/>
      </c>
      <c r="BU9" s="25">
        <f>VoseBernoulli(Dashboard!$C$6+Dashboard!$C$7*((BR9+BS9+BT9)=3)-Dashboard!$C$7*((BR9+BS9+BT9)=0))</f>
        <v/>
      </c>
      <c r="BV9" s="25">
        <f>VoseBernoulli(Dashboard!$C$6+Dashboard!$C$7*((BS9+BT9+BU9)=3)-Dashboard!$C$7*((BS9+BT9+BU9)=0))</f>
        <v/>
      </c>
      <c r="BW9" s="25">
        <f>VoseBernoulli(Dashboard!$C$6+Dashboard!$C$7*((BT9+BU9+BV9)=3)-Dashboard!$C$7*((BT9+BU9+BV9)=0))</f>
        <v/>
      </c>
      <c r="BX9" s="25">
        <f>VoseBernoulli(Dashboard!$C$6+Dashboard!$C$7*((BU9+BV9+BW9)=3)-Dashboard!$C$7*((BU9+BV9+BW9)=0))</f>
        <v/>
      </c>
      <c r="BY9" s="25">
        <f>VoseBernoulli(Dashboard!$C$6+Dashboard!$C$7*((BV9+BW9+BX9)=3)-Dashboard!$C$7*((BV9+BW9+BX9)=0))</f>
        <v/>
      </c>
      <c r="BZ9" s="25">
        <f>VoseBernoulli(Dashboard!$C$6+Dashboard!$C$7*((BW9+BX9+BY9)=3)-Dashboard!$C$7*((BW9+BX9+BY9)=0))</f>
        <v/>
      </c>
      <c r="CA9" s="25">
        <f>VoseBernoulli(Dashboard!$C$6+Dashboard!$C$7*((BX9+BY9+BZ9)=3)-Dashboard!$C$7*((BX9+BY9+BZ9)=0))</f>
        <v/>
      </c>
      <c r="CB9" s="25">
        <f>VoseBernoulli(Dashboard!$C$6+Dashboard!$C$7*((BY9+BZ9+CA9)=3)-Dashboard!$C$7*((BY9+BZ9+CA9)=0))</f>
        <v/>
      </c>
      <c r="CC9" s="25">
        <f>VoseBernoulli(Dashboard!$C$6+Dashboard!$C$7*((BZ9+CA9+CB9)=3)-Dashboard!$C$7*((BZ9+CA9+CB9)=0))</f>
        <v/>
      </c>
      <c r="CD9" s="25">
        <f>VoseBernoulli(Dashboard!$C$6+Dashboard!$C$7*((CA9+CB9+CC9)=3)-Dashboard!$C$7*((CA9+CB9+CC9)=0))</f>
        <v/>
      </c>
      <c r="CE9" s="25">
        <f>VoseBernoulli(Dashboard!$C$6+Dashboard!$C$7*((CB9+CC9+CD9)=3)-Dashboard!$C$7*((CB9+CC9+CD9)=0))</f>
        <v/>
      </c>
      <c r="CF9" s="25">
        <f>VoseBernoulli(Dashboard!$C$6+Dashboard!$C$7*((CC9+CD9+CE9)=3)-Dashboard!$C$7*((CC9+CD9+CE9)=0))</f>
        <v/>
      </c>
      <c r="CG9" s="25">
        <f>VoseBernoulli(Dashboard!$C$6+Dashboard!$C$7*((CD9+CE9+CF9)=3)-Dashboard!$C$7*((CD9+CE9+CF9)=0))</f>
        <v/>
      </c>
      <c r="CH9" s="25">
        <f>VoseBernoulli(Dashboard!$C$6+Dashboard!$C$7*((CE9+CF9+CG9)=3)-Dashboard!$C$7*((CE9+CF9+CG9)=0))</f>
        <v/>
      </c>
      <c r="CI9" s="25">
        <f>VoseBernoulli(Dashboard!$C$6+Dashboard!$C$7*((CF9+CG9+CH9)=3)-Dashboard!$C$7*((CF9+CG9+CH9)=0))</f>
        <v/>
      </c>
      <c r="CJ9" s="25">
        <f>VoseBernoulli(Dashboard!$C$6+Dashboard!$C$7*((CG9+CH9+CI9)=3)-Dashboard!$C$7*((CG9+CH9+CI9)=0))</f>
        <v/>
      </c>
      <c r="CK9" s="25">
        <f>VoseBernoulli(Dashboard!$C$6+Dashboard!$C$7*((CH9+CI9+CJ9)=3)-Dashboard!$C$7*((CH9+CI9+CJ9)=0))</f>
        <v/>
      </c>
      <c r="CL9" s="25">
        <f>VoseBernoulli(Dashboard!$C$6+Dashboard!$C$7*((CI9+CJ9+CK9)=3)-Dashboard!$C$7*((CI9+CJ9+CK9)=0))</f>
        <v/>
      </c>
      <c r="CM9" s="25">
        <f>VoseBernoulli(Dashboard!$C$6+Dashboard!$C$7*((CJ9+CK9+CL9)=3)-Dashboard!$C$7*((CJ9+CK9+CL9)=0))</f>
        <v/>
      </c>
      <c r="CN9" s="25">
        <f>VoseBernoulli(Dashboard!$C$6+Dashboard!$C$7*((CK9+CL9+CM9)=3)-Dashboard!$C$7*((CK9+CL9+CM9)=0))</f>
        <v/>
      </c>
      <c r="CO9" s="25">
        <f>VoseBernoulli(Dashboard!$C$6+Dashboard!$C$7*((CL9+CM9+CN9)=3)-Dashboard!$C$7*((CL9+CM9+CN9)=0))</f>
        <v/>
      </c>
      <c r="CP9" s="25">
        <f>VoseBernoulli(Dashboard!$C$6+Dashboard!$C$7*((CM9+CN9+CO9)=3)-Dashboard!$C$7*((CM9+CN9+CO9)=0))</f>
        <v/>
      </c>
      <c r="CQ9" s="25">
        <f>VoseBernoulli(Dashboard!$C$6+Dashboard!$C$7*((CN9+CO9+CP9)=3)-Dashboard!$C$7*((CN9+CO9+CP9)=0))</f>
        <v/>
      </c>
      <c r="CR9" s="25">
        <f>VoseBernoulli(Dashboard!$C$6+Dashboard!$C$7*((CO9+CP9+CQ9)=3)-Dashboard!$C$7*((CO9+CP9+CQ9)=0))</f>
        <v/>
      </c>
      <c r="CS9" s="25">
        <f>VoseBernoulli(Dashboard!$C$6+Dashboard!$C$7*((CP9+CQ9+CR9)=3)-Dashboard!$C$7*((CP9+CQ9+CR9)=0))</f>
        <v/>
      </c>
      <c r="CT9" s="25">
        <f>VoseBernoulli(Dashboard!$C$6+Dashboard!$C$7*((CQ9+CR9+CS9)=3)-Dashboard!$C$7*((CQ9+CR9+CS9)=0))</f>
        <v/>
      </c>
      <c r="CU9" s="25">
        <f>VoseBernoulli(Dashboard!$C$6+Dashboard!$C$7*((CR9+CS9+CT9)=3)-Dashboard!$C$7*((CR9+CS9+CT9)=0))</f>
        <v/>
      </c>
      <c r="CV9" s="25">
        <f>VoseBernoulli(Dashboard!$C$6+Dashboard!$C$7*((CS9+CT9+CU9)=3)-Dashboard!$C$7*((CS9+CT9+CU9)=0))</f>
        <v/>
      </c>
      <c r="CW9" s="25">
        <f>VoseBernoulli(Dashboard!$C$6+Dashboard!$C$7*((CT9+CU9+CV9)=3)-Dashboard!$C$7*((CT9+CU9+CV9)=0))</f>
        <v/>
      </c>
      <c r="CY9" s="22">
        <f>SUMPRODUCT(B9:CT9,C9:CU9,D9:CV9)</f>
        <v/>
      </c>
      <c r="CZ9" s="22">
        <f>SUMPRODUCT(B9:CT9,C9:CU9,D9:CV9,E9:CW9)</f>
        <v/>
      </c>
      <c r="DA9" s="26">
        <f>IF(CY9=0,"",CZ9/CY9)</f>
        <v/>
      </c>
      <c r="DB9" s="22">
        <f>SUMPRODUCT((1-B9:CT9)*(1-C9:CU9)*(1-D9:CV9))</f>
        <v/>
      </c>
      <c r="DC9" s="22">
        <f>SUMPRODUCT((1-B9:CT9)*(1-C9:CU9)*(1-D9:CV9)*E9:CW9)</f>
        <v/>
      </c>
      <c r="DD9" s="26">
        <f>IF(DB9=0,"",DC9/DB9)</f>
        <v/>
      </c>
      <c r="DE9" s="27">
        <f>IF(OR(DA9="",DD9=""),"",DA9-DD9)</f>
        <v/>
      </c>
      <c r="DF9" s="22">
        <f>IF(DE9="","",IF(DE9&lt;0,"yes","no"))</f>
        <v/>
      </c>
    </row>
    <row r="10">
      <c r="A10" s="21" t="n">
        <v>6</v>
      </c>
      <c r="B10" s="25">
        <f>VoseBernoulli(Dashboard!$C$6)</f>
        <v/>
      </c>
      <c r="C10" s="25">
        <f>VoseBernoulli(Dashboard!$C$6)</f>
        <v/>
      </c>
      <c r="D10" s="25">
        <f>VoseBernoulli(Dashboard!$C$6)</f>
        <v/>
      </c>
      <c r="E10" s="25">
        <f>VoseBernoulli(Dashboard!$C$6+Dashboard!$C$7*((B10+C10+D10)=3)-Dashboard!$C$7*((B10+C10+D10)=0))</f>
        <v/>
      </c>
      <c r="F10" s="25">
        <f>VoseBernoulli(Dashboard!$C$6+Dashboard!$C$7*((C10+D10+E10)=3)-Dashboard!$C$7*((C10+D10+E10)=0))</f>
        <v/>
      </c>
      <c r="G10" s="25">
        <f>VoseBernoulli(Dashboard!$C$6+Dashboard!$C$7*((D10+E10+F10)=3)-Dashboard!$C$7*((D10+E10+F10)=0))</f>
        <v/>
      </c>
      <c r="H10" s="25">
        <f>VoseBernoulli(Dashboard!$C$6+Dashboard!$C$7*((E10+F10+G10)=3)-Dashboard!$C$7*((E10+F10+G10)=0))</f>
        <v/>
      </c>
      <c r="I10" s="25">
        <f>VoseBernoulli(Dashboard!$C$6+Dashboard!$C$7*((F10+G10+H10)=3)-Dashboard!$C$7*((F10+G10+H10)=0))</f>
        <v/>
      </c>
      <c r="J10" s="25">
        <f>VoseBernoulli(Dashboard!$C$6+Dashboard!$C$7*((G10+H10+I10)=3)-Dashboard!$C$7*((G10+H10+I10)=0))</f>
        <v/>
      </c>
      <c r="K10" s="25">
        <f>VoseBernoulli(Dashboard!$C$6+Dashboard!$C$7*((H10+I10+J10)=3)-Dashboard!$C$7*((H10+I10+J10)=0))</f>
        <v/>
      </c>
      <c r="L10" s="25">
        <f>VoseBernoulli(Dashboard!$C$6+Dashboard!$C$7*((I10+J10+K10)=3)-Dashboard!$C$7*((I10+J10+K10)=0))</f>
        <v/>
      </c>
      <c r="M10" s="25">
        <f>VoseBernoulli(Dashboard!$C$6+Dashboard!$C$7*((J10+K10+L10)=3)-Dashboard!$C$7*((J10+K10+L10)=0))</f>
        <v/>
      </c>
      <c r="N10" s="25">
        <f>VoseBernoulli(Dashboard!$C$6+Dashboard!$C$7*((K10+L10+M10)=3)-Dashboard!$C$7*((K10+L10+M10)=0))</f>
        <v/>
      </c>
      <c r="O10" s="25">
        <f>VoseBernoulli(Dashboard!$C$6+Dashboard!$C$7*((L10+M10+N10)=3)-Dashboard!$C$7*((L10+M10+N10)=0))</f>
        <v/>
      </c>
      <c r="P10" s="25">
        <f>VoseBernoulli(Dashboard!$C$6+Dashboard!$C$7*((M10+N10+O10)=3)-Dashboard!$C$7*((M10+N10+O10)=0))</f>
        <v/>
      </c>
      <c r="Q10" s="25">
        <f>VoseBernoulli(Dashboard!$C$6+Dashboard!$C$7*((N10+O10+P10)=3)-Dashboard!$C$7*((N10+O10+P10)=0))</f>
        <v/>
      </c>
      <c r="R10" s="25">
        <f>VoseBernoulli(Dashboard!$C$6+Dashboard!$C$7*((O10+P10+Q10)=3)-Dashboard!$C$7*((O10+P10+Q10)=0))</f>
        <v/>
      </c>
      <c r="S10" s="25">
        <f>VoseBernoulli(Dashboard!$C$6+Dashboard!$C$7*((P10+Q10+R10)=3)-Dashboard!$C$7*((P10+Q10+R10)=0))</f>
        <v/>
      </c>
      <c r="T10" s="25">
        <f>VoseBernoulli(Dashboard!$C$6+Dashboard!$C$7*((Q10+R10+S10)=3)-Dashboard!$C$7*((Q10+R10+S10)=0))</f>
        <v/>
      </c>
      <c r="U10" s="25">
        <f>VoseBernoulli(Dashboard!$C$6+Dashboard!$C$7*((R10+S10+T10)=3)-Dashboard!$C$7*((R10+S10+T10)=0))</f>
        <v/>
      </c>
      <c r="V10" s="25">
        <f>VoseBernoulli(Dashboard!$C$6+Dashboard!$C$7*((S10+T10+U10)=3)-Dashboard!$C$7*((S10+T10+U10)=0))</f>
        <v/>
      </c>
      <c r="W10" s="25">
        <f>VoseBernoulli(Dashboard!$C$6+Dashboard!$C$7*((T10+U10+V10)=3)-Dashboard!$C$7*((T10+U10+V10)=0))</f>
        <v/>
      </c>
      <c r="X10" s="25">
        <f>VoseBernoulli(Dashboard!$C$6+Dashboard!$C$7*((U10+V10+W10)=3)-Dashboard!$C$7*((U10+V10+W10)=0))</f>
        <v/>
      </c>
      <c r="Y10" s="25">
        <f>VoseBernoulli(Dashboard!$C$6+Dashboard!$C$7*((V10+W10+X10)=3)-Dashboard!$C$7*((V10+W10+X10)=0))</f>
        <v/>
      </c>
      <c r="Z10" s="25">
        <f>VoseBernoulli(Dashboard!$C$6+Dashboard!$C$7*((W10+X10+Y10)=3)-Dashboard!$C$7*((W10+X10+Y10)=0))</f>
        <v/>
      </c>
      <c r="AA10" s="25">
        <f>VoseBernoulli(Dashboard!$C$6+Dashboard!$C$7*((X10+Y10+Z10)=3)-Dashboard!$C$7*((X10+Y10+Z10)=0))</f>
        <v/>
      </c>
      <c r="AB10" s="25">
        <f>VoseBernoulli(Dashboard!$C$6+Dashboard!$C$7*((Y10+Z10+AA10)=3)-Dashboard!$C$7*((Y10+Z10+AA10)=0))</f>
        <v/>
      </c>
      <c r="AC10" s="25">
        <f>VoseBernoulli(Dashboard!$C$6+Dashboard!$C$7*((Z10+AA10+AB10)=3)-Dashboard!$C$7*((Z10+AA10+AB10)=0))</f>
        <v/>
      </c>
      <c r="AD10" s="25">
        <f>VoseBernoulli(Dashboard!$C$6+Dashboard!$C$7*((AA10+AB10+AC10)=3)-Dashboard!$C$7*((AA10+AB10+AC10)=0))</f>
        <v/>
      </c>
      <c r="AE10" s="25">
        <f>VoseBernoulli(Dashboard!$C$6+Dashboard!$C$7*((AB10+AC10+AD10)=3)-Dashboard!$C$7*((AB10+AC10+AD10)=0))</f>
        <v/>
      </c>
      <c r="AF10" s="25">
        <f>VoseBernoulli(Dashboard!$C$6+Dashboard!$C$7*((AC10+AD10+AE10)=3)-Dashboard!$C$7*((AC10+AD10+AE10)=0))</f>
        <v/>
      </c>
      <c r="AG10" s="25">
        <f>VoseBernoulli(Dashboard!$C$6+Dashboard!$C$7*((AD10+AE10+AF10)=3)-Dashboard!$C$7*((AD10+AE10+AF10)=0))</f>
        <v/>
      </c>
      <c r="AH10" s="25">
        <f>VoseBernoulli(Dashboard!$C$6+Dashboard!$C$7*((AE10+AF10+AG10)=3)-Dashboard!$C$7*((AE10+AF10+AG10)=0))</f>
        <v/>
      </c>
      <c r="AI10" s="25">
        <f>VoseBernoulli(Dashboard!$C$6+Dashboard!$C$7*((AF10+AG10+AH10)=3)-Dashboard!$C$7*((AF10+AG10+AH10)=0))</f>
        <v/>
      </c>
      <c r="AJ10" s="25">
        <f>VoseBernoulli(Dashboard!$C$6+Dashboard!$C$7*((AG10+AH10+AI10)=3)-Dashboard!$C$7*((AG10+AH10+AI10)=0))</f>
        <v/>
      </c>
      <c r="AK10" s="25">
        <f>VoseBernoulli(Dashboard!$C$6+Dashboard!$C$7*((AH10+AI10+AJ10)=3)-Dashboard!$C$7*((AH10+AI10+AJ10)=0))</f>
        <v/>
      </c>
      <c r="AL10" s="25">
        <f>VoseBernoulli(Dashboard!$C$6+Dashboard!$C$7*((AI10+AJ10+AK10)=3)-Dashboard!$C$7*((AI10+AJ10+AK10)=0))</f>
        <v/>
      </c>
      <c r="AM10" s="25">
        <f>VoseBernoulli(Dashboard!$C$6+Dashboard!$C$7*((AJ10+AK10+AL10)=3)-Dashboard!$C$7*((AJ10+AK10+AL10)=0))</f>
        <v/>
      </c>
      <c r="AN10" s="25">
        <f>VoseBernoulli(Dashboard!$C$6+Dashboard!$C$7*((AK10+AL10+AM10)=3)-Dashboard!$C$7*((AK10+AL10+AM10)=0))</f>
        <v/>
      </c>
      <c r="AO10" s="25">
        <f>VoseBernoulli(Dashboard!$C$6+Dashboard!$C$7*((AL10+AM10+AN10)=3)-Dashboard!$C$7*((AL10+AM10+AN10)=0))</f>
        <v/>
      </c>
      <c r="AP10" s="25">
        <f>VoseBernoulli(Dashboard!$C$6+Dashboard!$C$7*((AM10+AN10+AO10)=3)-Dashboard!$C$7*((AM10+AN10+AO10)=0))</f>
        <v/>
      </c>
      <c r="AQ10" s="25">
        <f>VoseBernoulli(Dashboard!$C$6+Dashboard!$C$7*((AN10+AO10+AP10)=3)-Dashboard!$C$7*((AN10+AO10+AP10)=0))</f>
        <v/>
      </c>
      <c r="AR10" s="25">
        <f>VoseBernoulli(Dashboard!$C$6+Dashboard!$C$7*((AO10+AP10+AQ10)=3)-Dashboard!$C$7*((AO10+AP10+AQ10)=0))</f>
        <v/>
      </c>
      <c r="AS10" s="25">
        <f>VoseBernoulli(Dashboard!$C$6+Dashboard!$C$7*((AP10+AQ10+AR10)=3)-Dashboard!$C$7*((AP10+AQ10+AR10)=0))</f>
        <v/>
      </c>
      <c r="AT10" s="25">
        <f>VoseBernoulli(Dashboard!$C$6+Dashboard!$C$7*((AQ10+AR10+AS10)=3)-Dashboard!$C$7*((AQ10+AR10+AS10)=0))</f>
        <v/>
      </c>
      <c r="AU10" s="25">
        <f>VoseBernoulli(Dashboard!$C$6+Dashboard!$C$7*((AR10+AS10+AT10)=3)-Dashboard!$C$7*((AR10+AS10+AT10)=0))</f>
        <v/>
      </c>
      <c r="AV10" s="25">
        <f>VoseBernoulli(Dashboard!$C$6+Dashboard!$C$7*((AS10+AT10+AU10)=3)-Dashboard!$C$7*((AS10+AT10+AU10)=0))</f>
        <v/>
      </c>
      <c r="AW10" s="25">
        <f>VoseBernoulli(Dashboard!$C$6+Dashboard!$C$7*((AT10+AU10+AV10)=3)-Dashboard!$C$7*((AT10+AU10+AV10)=0))</f>
        <v/>
      </c>
      <c r="AX10" s="25">
        <f>VoseBernoulli(Dashboard!$C$6+Dashboard!$C$7*((AU10+AV10+AW10)=3)-Dashboard!$C$7*((AU10+AV10+AW10)=0))</f>
        <v/>
      </c>
      <c r="AY10" s="25">
        <f>VoseBernoulli(Dashboard!$C$6+Dashboard!$C$7*((AV10+AW10+AX10)=3)-Dashboard!$C$7*((AV10+AW10+AX10)=0))</f>
        <v/>
      </c>
      <c r="AZ10" s="25">
        <f>VoseBernoulli(Dashboard!$C$6+Dashboard!$C$7*((AW10+AX10+AY10)=3)-Dashboard!$C$7*((AW10+AX10+AY10)=0))</f>
        <v/>
      </c>
      <c r="BA10" s="25">
        <f>VoseBernoulli(Dashboard!$C$6+Dashboard!$C$7*((AX10+AY10+AZ10)=3)-Dashboard!$C$7*((AX10+AY10+AZ10)=0))</f>
        <v/>
      </c>
      <c r="BB10" s="25">
        <f>VoseBernoulli(Dashboard!$C$6+Dashboard!$C$7*((AY10+AZ10+BA10)=3)-Dashboard!$C$7*((AY10+AZ10+BA10)=0))</f>
        <v/>
      </c>
      <c r="BC10" s="25">
        <f>VoseBernoulli(Dashboard!$C$6+Dashboard!$C$7*((AZ10+BA10+BB10)=3)-Dashboard!$C$7*((AZ10+BA10+BB10)=0))</f>
        <v/>
      </c>
      <c r="BD10" s="25">
        <f>VoseBernoulli(Dashboard!$C$6+Dashboard!$C$7*((BA10+BB10+BC10)=3)-Dashboard!$C$7*((BA10+BB10+BC10)=0))</f>
        <v/>
      </c>
      <c r="BE10" s="25">
        <f>VoseBernoulli(Dashboard!$C$6+Dashboard!$C$7*((BB10+BC10+BD10)=3)-Dashboard!$C$7*((BB10+BC10+BD10)=0))</f>
        <v/>
      </c>
      <c r="BF10" s="25">
        <f>VoseBernoulli(Dashboard!$C$6+Dashboard!$C$7*((BC10+BD10+BE10)=3)-Dashboard!$C$7*((BC10+BD10+BE10)=0))</f>
        <v/>
      </c>
      <c r="BG10" s="25">
        <f>VoseBernoulli(Dashboard!$C$6+Dashboard!$C$7*((BD10+BE10+BF10)=3)-Dashboard!$C$7*((BD10+BE10+BF10)=0))</f>
        <v/>
      </c>
      <c r="BH10" s="25">
        <f>VoseBernoulli(Dashboard!$C$6+Dashboard!$C$7*((BE10+BF10+BG10)=3)-Dashboard!$C$7*((BE10+BF10+BG10)=0))</f>
        <v/>
      </c>
      <c r="BI10" s="25">
        <f>VoseBernoulli(Dashboard!$C$6+Dashboard!$C$7*((BF10+BG10+BH10)=3)-Dashboard!$C$7*((BF10+BG10+BH10)=0))</f>
        <v/>
      </c>
      <c r="BJ10" s="25">
        <f>VoseBernoulli(Dashboard!$C$6+Dashboard!$C$7*((BG10+BH10+BI10)=3)-Dashboard!$C$7*((BG10+BH10+BI10)=0))</f>
        <v/>
      </c>
      <c r="BK10" s="25">
        <f>VoseBernoulli(Dashboard!$C$6+Dashboard!$C$7*((BH10+BI10+BJ10)=3)-Dashboard!$C$7*((BH10+BI10+BJ10)=0))</f>
        <v/>
      </c>
      <c r="BL10" s="25">
        <f>VoseBernoulli(Dashboard!$C$6+Dashboard!$C$7*((BI10+BJ10+BK10)=3)-Dashboard!$C$7*((BI10+BJ10+BK10)=0))</f>
        <v/>
      </c>
      <c r="BM10" s="25">
        <f>VoseBernoulli(Dashboard!$C$6+Dashboard!$C$7*((BJ10+BK10+BL10)=3)-Dashboard!$C$7*((BJ10+BK10+BL10)=0))</f>
        <v/>
      </c>
      <c r="BN10" s="25">
        <f>VoseBernoulli(Dashboard!$C$6+Dashboard!$C$7*((BK10+BL10+BM10)=3)-Dashboard!$C$7*((BK10+BL10+BM10)=0))</f>
        <v/>
      </c>
      <c r="BO10" s="25">
        <f>VoseBernoulli(Dashboard!$C$6+Dashboard!$C$7*((BL10+BM10+BN10)=3)-Dashboard!$C$7*((BL10+BM10+BN10)=0))</f>
        <v/>
      </c>
      <c r="BP10" s="25">
        <f>VoseBernoulli(Dashboard!$C$6+Dashboard!$C$7*((BM10+BN10+BO10)=3)-Dashboard!$C$7*((BM10+BN10+BO10)=0))</f>
        <v/>
      </c>
      <c r="BQ10" s="25">
        <f>VoseBernoulli(Dashboard!$C$6+Dashboard!$C$7*((BN10+BO10+BP10)=3)-Dashboard!$C$7*((BN10+BO10+BP10)=0))</f>
        <v/>
      </c>
      <c r="BR10" s="25">
        <f>VoseBernoulli(Dashboard!$C$6+Dashboard!$C$7*((BO10+BP10+BQ10)=3)-Dashboard!$C$7*((BO10+BP10+BQ10)=0))</f>
        <v/>
      </c>
      <c r="BS10" s="25">
        <f>VoseBernoulli(Dashboard!$C$6+Dashboard!$C$7*((BP10+BQ10+BR10)=3)-Dashboard!$C$7*((BP10+BQ10+BR10)=0))</f>
        <v/>
      </c>
      <c r="BT10" s="25">
        <f>VoseBernoulli(Dashboard!$C$6+Dashboard!$C$7*((BQ10+BR10+BS10)=3)-Dashboard!$C$7*((BQ10+BR10+BS10)=0))</f>
        <v/>
      </c>
      <c r="BU10" s="25">
        <f>VoseBernoulli(Dashboard!$C$6+Dashboard!$C$7*((BR10+BS10+BT10)=3)-Dashboard!$C$7*((BR10+BS10+BT10)=0))</f>
        <v/>
      </c>
      <c r="BV10" s="25">
        <f>VoseBernoulli(Dashboard!$C$6+Dashboard!$C$7*((BS10+BT10+BU10)=3)-Dashboard!$C$7*((BS10+BT10+BU10)=0))</f>
        <v/>
      </c>
      <c r="BW10" s="25">
        <f>VoseBernoulli(Dashboard!$C$6+Dashboard!$C$7*((BT10+BU10+BV10)=3)-Dashboard!$C$7*((BT10+BU10+BV10)=0))</f>
        <v/>
      </c>
      <c r="BX10" s="25">
        <f>VoseBernoulli(Dashboard!$C$6+Dashboard!$C$7*((BU10+BV10+BW10)=3)-Dashboard!$C$7*((BU10+BV10+BW10)=0))</f>
        <v/>
      </c>
      <c r="BY10" s="25">
        <f>VoseBernoulli(Dashboard!$C$6+Dashboard!$C$7*((BV10+BW10+BX10)=3)-Dashboard!$C$7*((BV10+BW10+BX10)=0))</f>
        <v/>
      </c>
      <c r="BZ10" s="25">
        <f>VoseBernoulli(Dashboard!$C$6+Dashboard!$C$7*((BW10+BX10+BY10)=3)-Dashboard!$C$7*((BW10+BX10+BY10)=0))</f>
        <v/>
      </c>
      <c r="CA10" s="25">
        <f>VoseBernoulli(Dashboard!$C$6+Dashboard!$C$7*((BX10+BY10+BZ10)=3)-Dashboard!$C$7*((BX10+BY10+BZ10)=0))</f>
        <v/>
      </c>
      <c r="CB10" s="25">
        <f>VoseBernoulli(Dashboard!$C$6+Dashboard!$C$7*((BY10+BZ10+CA10)=3)-Dashboard!$C$7*((BY10+BZ10+CA10)=0))</f>
        <v/>
      </c>
      <c r="CC10" s="25">
        <f>VoseBernoulli(Dashboard!$C$6+Dashboard!$C$7*((BZ10+CA10+CB10)=3)-Dashboard!$C$7*((BZ10+CA10+CB10)=0))</f>
        <v/>
      </c>
      <c r="CD10" s="25">
        <f>VoseBernoulli(Dashboard!$C$6+Dashboard!$C$7*((CA10+CB10+CC10)=3)-Dashboard!$C$7*((CA10+CB10+CC10)=0))</f>
        <v/>
      </c>
      <c r="CE10" s="25">
        <f>VoseBernoulli(Dashboard!$C$6+Dashboard!$C$7*((CB10+CC10+CD10)=3)-Dashboard!$C$7*((CB10+CC10+CD10)=0))</f>
        <v/>
      </c>
      <c r="CF10" s="25">
        <f>VoseBernoulli(Dashboard!$C$6+Dashboard!$C$7*((CC10+CD10+CE10)=3)-Dashboard!$C$7*((CC10+CD10+CE10)=0))</f>
        <v/>
      </c>
      <c r="CG10" s="25">
        <f>VoseBernoulli(Dashboard!$C$6+Dashboard!$C$7*((CD10+CE10+CF10)=3)-Dashboard!$C$7*((CD10+CE10+CF10)=0))</f>
        <v/>
      </c>
      <c r="CH10" s="25">
        <f>VoseBernoulli(Dashboard!$C$6+Dashboard!$C$7*((CE10+CF10+CG10)=3)-Dashboard!$C$7*((CE10+CF10+CG10)=0))</f>
        <v/>
      </c>
      <c r="CI10" s="25">
        <f>VoseBernoulli(Dashboard!$C$6+Dashboard!$C$7*((CF10+CG10+CH10)=3)-Dashboard!$C$7*((CF10+CG10+CH10)=0))</f>
        <v/>
      </c>
      <c r="CJ10" s="25">
        <f>VoseBernoulli(Dashboard!$C$6+Dashboard!$C$7*((CG10+CH10+CI10)=3)-Dashboard!$C$7*((CG10+CH10+CI10)=0))</f>
        <v/>
      </c>
      <c r="CK10" s="25">
        <f>VoseBernoulli(Dashboard!$C$6+Dashboard!$C$7*((CH10+CI10+CJ10)=3)-Dashboard!$C$7*((CH10+CI10+CJ10)=0))</f>
        <v/>
      </c>
      <c r="CL10" s="25">
        <f>VoseBernoulli(Dashboard!$C$6+Dashboard!$C$7*((CI10+CJ10+CK10)=3)-Dashboard!$C$7*((CI10+CJ10+CK10)=0))</f>
        <v/>
      </c>
      <c r="CM10" s="25">
        <f>VoseBernoulli(Dashboard!$C$6+Dashboard!$C$7*((CJ10+CK10+CL10)=3)-Dashboard!$C$7*((CJ10+CK10+CL10)=0))</f>
        <v/>
      </c>
      <c r="CN10" s="25">
        <f>VoseBernoulli(Dashboard!$C$6+Dashboard!$C$7*((CK10+CL10+CM10)=3)-Dashboard!$C$7*((CK10+CL10+CM10)=0))</f>
        <v/>
      </c>
      <c r="CO10" s="25">
        <f>VoseBernoulli(Dashboard!$C$6+Dashboard!$C$7*((CL10+CM10+CN10)=3)-Dashboard!$C$7*((CL10+CM10+CN10)=0))</f>
        <v/>
      </c>
      <c r="CP10" s="25">
        <f>VoseBernoulli(Dashboard!$C$6+Dashboard!$C$7*((CM10+CN10+CO10)=3)-Dashboard!$C$7*((CM10+CN10+CO10)=0))</f>
        <v/>
      </c>
      <c r="CQ10" s="25">
        <f>VoseBernoulli(Dashboard!$C$6+Dashboard!$C$7*((CN10+CO10+CP10)=3)-Dashboard!$C$7*((CN10+CO10+CP10)=0))</f>
        <v/>
      </c>
      <c r="CR10" s="25">
        <f>VoseBernoulli(Dashboard!$C$6+Dashboard!$C$7*((CO10+CP10+CQ10)=3)-Dashboard!$C$7*((CO10+CP10+CQ10)=0))</f>
        <v/>
      </c>
      <c r="CS10" s="25">
        <f>VoseBernoulli(Dashboard!$C$6+Dashboard!$C$7*((CP10+CQ10+CR10)=3)-Dashboard!$C$7*((CP10+CQ10+CR10)=0))</f>
        <v/>
      </c>
      <c r="CT10" s="25">
        <f>VoseBernoulli(Dashboard!$C$6+Dashboard!$C$7*((CQ10+CR10+CS10)=3)-Dashboard!$C$7*((CQ10+CR10+CS10)=0))</f>
        <v/>
      </c>
      <c r="CU10" s="25">
        <f>VoseBernoulli(Dashboard!$C$6+Dashboard!$C$7*((CR10+CS10+CT10)=3)-Dashboard!$C$7*((CR10+CS10+CT10)=0))</f>
        <v/>
      </c>
      <c r="CV10" s="25">
        <f>VoseBernoulli(Dashboard!$C$6+Dashboard!$C$7*((CS10+CT10+CU10)=3)-Dashboard!$C$7*((CS10+CT10+CU10)=0))</f>
        <v/>
      </c>
      <c r="CW10" s="25">
        <f>VoseBernoulli(Dashboard!$C$6+Dashboard!$C$7*((CT10+CU10+CV10)=3)-Dashboard!$C$7*((CT10+CU10+CV10)=0))</f>
        <v/>
      </c>
      <c r="CY10" s="22">
        <f>SUMPRODUCT(B10:CT10,C10:CU10,D10:CV10)</f>
        <v/>
      </c>
      <c r="CZ10" s="22">
        <f>SUMPRODUCT(B10:CT10,C10:CU10,D10:CV10,E10:CW10)</f>
        <v/>
      </c>
      <c r="DA10" s="26">
        <f>IF(CY10=0,"",CZ10/CY10)</f>
        <v/>
      </c>
      <c r="DB10" s="22">
        <f>SUMPRODUCT((1-B10:CT10)*(1-C10:CU10)*(1-D10:CV10))</f>
        <v/>
      </c>
      <c r="DC10" s="22">
        <f>SUMPRODUCT((1-B10:CT10)*(1-C10:CU10)*(1-D10:CV10)*E10:CW10)</f>
        <v/>
      </c>
      <c r="DD10" s="26">
        <f>IF(DB10=0,"",DC10/DB10)</f>
        <v/>
      </c>
      <c r="DE10" s="27">
        <f>IF(OR(DA10="",DD10=""),"",DA10-DD10)</f>
        <v/>
      </c>
      <c r="DF10" s="22">
        <f>IF(DE10="","",IF(DE10&lt;0,"yes","no"))</f>
        <v/>
      </c>
    </row>
    <row r="11">
      <c r="A11" s="21" t="n">
        <v>7</v>
      </c>
      <c r="B11" s="25">
        <f>VoseBernoulli(Dashboard!$C$6)</f>
        <v/>
      </c>
      <c r="C11" s="25">
        <f>VoseBernoulli(Dashboard!$C$6)</f>
        <v/>
      </c>
      <c r="D11" s="25">
        <f>VoseBernoulli(Dashboard!$C$6)</f>
        <v/>
      </c>
      <c r="E11" s="25">
        <f>VoseBernoulli(Dashboard!$C$6+Dashboard!$C$7*((B11+C11+D11)=3)-Dashboard!$C$7*((B11+C11+D11)=0))</f>
        <v/>
      </c>
      <c r="F11" s="25">
        <f>VoseBernoulli(Dashboard!$C$6+Dashboard!$C$7*((C11+D11+E11)=3)-Dashboard!$C$7*((C11+D11+E11)=0))</f>
        <v/>
      </c>
      <c r="G11" s="25">
        <f>VoseBernoulli(Dashboard!$C$6+Dashboard!$C$7*((D11+E11+F11)=3)-Dashboard!$C$7*((D11+E11+F11)=0))</f>
        <v/>
      </c>
      <c r="H11" s="25">
        <f>VoseBernoulli(Dashboard!$C$6+Dashboard!$C$7*((E11+F11+G11)=3)-Dashboard!$C$7*((E11+F11+G11)=0))</f>
        <v/>
      </c>
      <c r="I11" s="25">
        <f>VoseBernoulli(Dashboard!$C$6+Dashboard!$C$7*((F11+G11+H11)=3)-Dashboard!$C$7*((F11+G11+H11)=0))</f>
        <v/>
      </c>
      <c r="J11" s="25">
        <f>VoseBernoulli(Dashboard!$C$6+Dashboard!$C$7*((G11+H11+I11)=3)-Dashboard!$C$7*((G11+H11+I11)=0))</f>
        <v/>
      </c>
      <c r="K11" s="25">
        <f>VoseBernoulli(Dashboard!$C$6+Dashboard!$C$7*((H11+I11+J11)=3)-Dashboard!$C$7*((H11+I11+J11)=0))</f>
        <v/>
      </c>
      <c r="L11" s="25">
        <f>VoseBernoulli(Dashboard!$C$6+Dashboard!$C$7*((I11+J11+K11)=3)-Dashboard!$C$7*((I11+J11+K11)=0))</f>
        <v/>
      </c>
      <c r="M11" s="25">
        <f>VoseBernoulli(Dashboard!$C$6+Dashboard!$C$7*((J11+K11+L11)=3)-Dashboard!$C$7*((J11+K11+L11)=0))</f>
        <v/>
      </c>
      <c r="N11" s="25">
        <f>VoseBernoulli(Dashboard!$C$6+Dashboard!$C$7*((K11+L11+M11)=3)-Dashboard!$C$7*((K11+L11+M11)=0))</f>
        <v/>
      </c>
      <c r="O11" s="25">
        <f>VoseBernoulli(Dashboard!$C$6+Dashboard!$C$7*((L11+M11+N11)=3)-Dashboard!$C$7*((L11+M11+N11)=0))</f>
        <v/>
      </c>
      <c r="P11" s="25">
        <f>VoseBernoulli(Dashboard!$C$6+Dashboard!$C$7*((M11+N11+O11)=3)-Dashboard!$C$7*((M11+N11+O11)=0))</f>
        <v/>
      </c>
      <c r="Q11" s="25">
        <f>VoseBernoulli(Dashboard!$C$6+Dashboard!$C$7*((N11+O11+P11)=3)-Dashboard!$C$7*((N11+O11+P11)=0))</f>
        <v/>
      </c>
      <c r="R11" s="25">
        <f>VoseBernoulli(Dashboard!$C$6+Dashboard!$C$7*((O11+P11+Q11)=3)-Dashboard!$C$7*((O11+P11+Q11)=0))</f>
        <v/>
      </c>
      <c r="S11" s="25">
        <f>VoseBernoulli(Dashboard!$C$6+Dashboard!$C$7*((P11+Q11+R11)=3)-Dashboard!$C$7*((P11+Q11+R11)=0))</f>
        <v/>
      </c>
      <c r="T11" s="25">
        <f>VoseBernoulli(Dashboard!$C$6+Dashboard!$C$7*((Q11+R11+S11)=3)-Dashboard!$C$7*((Q11+R11+S11)=0))</f>
        <v/>
      </c>
      <c r="U11" s="25">
        <f>VoseBernoulli(Dashboard!$C$6+Dashboard!$C$7*((R11+S11+T11)=3)-Dashboard!$C$7*((R11+S11+T11)=0))</f>
        <v/>
      </c>
      <c r="V11" s="25">
        <f>VoseBernoulli(Dashboard!$C$6+Dashboard!$C$7*((S11+T11+U11)=3)-Dashboard!$C$7*((S11+T11+U11)=0))</f>
        <v/>
      </c>
      <c r="W11" s="25">
        <f>VoseBernoulli(Dashboard!$C$6+Dashboard!$C$7*((T11+U11+V11)=3)-Dashboard!$C$7*((T11+U11+V11)=0))</f>
        <v/>
      </c>
      <c r="X11" s="25">
        <f>VoseBernoulli(Dashboard!$C$6+Dashboard!$C$7*((U11+V11+W11)=3)-Dashboard!$C$7*((U11+V11+W11)=0))</f>
        <v/>
      </c>
      <c r="Y11" s="25">
        <f>VoseBernoulli(Dashboard!$C$6+Dashboard!$C$7*((V11+W11+X11)=3)-Dashboard!$C$7*((V11+W11+X11)=0))</f>
        <v/>
      </c>
      <c r="Z11" s="25">
        <f>VoseBernoulli(Dashboard!$C$6+Dashboard!$C$7*((W11+X11+Y11)=3)-Dashboard!$C$7*((W11+X11+Y11)=0))</f>
        <v/>
      </c>
      <c r="AA11" s="25">
        <f>VoseBernoulli(Dashboard!$C$6+Dashboard!$C$7*((X11+Y11+Z11)=3)-Dashboard!$C$7*((X11+Y11+Z11)=0))</f>
        <v/>
      </c>
      <c r="AB11" s="25">
        <f>VoseBernoulli(Dashboard!$C$6+Dashboard!$C$7*((Y11+Z11+AA11)=3)-Dashboard!$C$7*((Y11+Z11+AA11)=0))</f>
        <v/>
      </c>
      <c r="AC11" s="25">
        <f>VoseBernoulli(Dashboard!$C$6+Dashboard!$C$7*((Z11+AA11+AB11)=3)-Dashboard!$C$7*((Z11+AA11+AB11)=0))</f>
        <v/>
      </c>
      <c r="AD11" s="25">
        <f>VoseBernoulli(Dashboard!$C$6+Dashboard!$C$7*((AA11+AB11+AC11)=3)-Dashboard!$C$7*((AA11+AB11+AC11)=0))</f>
        <v/>
      </c>
      <c r="AE11" s="25">
        <f>VoseBernoulli(Dashboard!$C$6+Dashboard!$C$7*((AB11+AC11+AD11)=3)-Dashboard!$C$7*((AB11+AC11+AD11)=0))</f>
        <v/>
      </c>
      <c r="AF11" s="25">
        <f>VoseBernoulli(Dashboard!$C$6+Dashboard!$C$7*((AC11+AD11+AE11)=3)-Dashboard!$C$7*((AC11+AD11+AE11)=0))</f>
        <v/>
      </c>
      <c r="AG11" s="25">
        <f>VoseBernoulli(Dashboard!$C$6+Dashboard!$C$7*((AD11+AE11+AF11)=3)-Dashboard!$C$7*((AD11+AE11+AF11)=0))</f>
        <v/>
      </c>
      <c r="AH11" s="25">
        <f>VoseBernoulli(Dashboard!$C$6+Dashboard!$C$7*((AE11+AF11+AG11)=3)-Dashboard!$C$7*((AE11+AF11+AG11)=0))</f>
        <v/>
      </c>
      <c r="AI11" s="25">
        <f>VoseBernoulli(Dashboard!$C$6+Dashboard!$C$7*((AF11+AG11+AH11)=3)-Dashboard!$C$7*((AF11+AG11+AH11)=0))</f>
        <v/>
      </c>
      <c r="AJ11" s="25">
        <f>VoseBernoulli(Dashboard!$C$6+Dashboard!$C$7*((AG11+AH11+AI11)=3)-Dashboard!$C$7*((AG11+AH11+AI11)=0))</f>
        <v/>
      </c>
      <c r="AK11" s="25">
        <f>VoseBernoulli(Dashboard!$C$6+Dashboard!$C$7*((AH11+AI11+AJ11)=3)-Dashboard!$C$7*((AH11+AI11+AJ11)=0))</f>
        <v/>
      </c>
      <c r="AL11" s="25">
        <f>VoseBernoulli(Dashboard!$C$6+Dashboard!$C$7*((AI11+AJ11+AK11)=3)-Dashboard!$C$7*((AI11+AJ11+AK11)=0))</f>
        <v/>
      </c>
      <c r="AM11" s="25">
        <f>VoseBernoulli(Dashboard!$C$6+Dashboard!$C$7*((AJ11+AK11+AL11)=3)-Dashboard!$C$7*((AJ11+AK11+AL11)=0))</f>
        <v/>
      </c>
      <c r="AN11" s="25">
        <f>VoseBernoulli(Dashboard!$C$6+Dashboard!$C$7*((AK11+AL11+AM11)=3)-Dashboard!$C$7*((AK11+AL11+AM11)=0))</f>
        <v/>
      </c>
      <c r="AO11" s="25">
        <f>VoseBernoulli(Dashboard!$C$6+Dashboard!$C$7*((AL11+AM11+AN11)=3)-Dashboard!$C$7*((AL11+AM11+AN11)=0))</f>
        <v/>
      </c>
      <c r="AP11" s="25">
        <f>VoseBernoulli(Dashboard!$C$6+Dashboard!$C$7*((AM11+AN11+AO11)=3)-Dashboard!$C$7*((AM11+AN11+AO11)=0))</f>
        <v/>
      </c>
      <c r="AQ11" s="25">
        <f>VoseBernoulli(Dashboard!$C$6+Dashboard!$C$7*((AN11+AO11+AP11)=3)-Dashboard!$C$7*((AN11+AO11+AP11)=0))</f>
        <v/>
      </c>
      <c r="AR11" s="25">
        <f>VoseBernoulli(Dashboard!$C$6+Dashboard!$C$7*((AO11+AP11+AQ11)=3)-Dashboard!$C$7*((AO11+AP11+AQ11)=0))</f>
        <v/>
      </c>
      <c r="AS11" s="25">
        <f>VoseBernoulli(Dashboard!$C$6+Dashboard!$C$7*((AP11+AQ11+AR11)=3)-Dashboard!$C$7*((AP11+AQ11+AR11)=0))</f>
        <v/>
      </c>
      <c r="AT11" s="25">
        <f>VoseBernoulli(Dashboard!$C$6+Dashboard!$C$7*((AQ11+AR11+AS11)=3)-Dashboard!$C$7*((AQ11+AR11+AS11)=0))</f>
        <v/>
      </c>
      <c r="AU11" s="25">
        <f>VoseBernoulli(Dashboard!$C$6+Dashboard!$C$7*((AR11+AS11+AT11)=3)-Dashboard!$C$7*((AR11+AS11+AT11)=0))</f>
        <v/>
      </c>
      <c r="AV11" s="25">
        <f>VoseBernoulli(Dashboard!$C$6+Dashboard!$C$7*((AS11+AT11+AU11)=3)-Dashboard!$C$7*((AS11+AT11+AU11)=0))</f>
        <v/>
      </c>
      <c r="AW11" s="25">
        <f>VoseBernoulli(Dashboard!$C$6+Dashboard!$C$7*((AT11+AU11+AV11)=3)-Dashboard!$C$7*((AT11+AU11+AV11)=0))</f>
        <v/>
      </c>
      <c r="AX11" s="25">
        <f>VoseBernoulli(Dashboard!$C$6+Dashboard!$C$7*((AU11+AV11+AW11)=3)-Dashboard!$C$7*((AU11+AV11+AW11)=0))</f>
        <v/>
      </c>
      <c r="AY11" s="25">
        <f>VoseBernoulli(Dashboard!$C$6+Dashboard!$C$7*((AV11+AW11+AX11)=3)-Dashboard!$C$7*((AV11+AW11+AX11)=0))</f>
        <v/>
      </c>
      <c r="AZ11" s="25">
        <f>VoseBernoulli(Dashboard!$C$6+Dashboard!$C$7*((AW11+AX11+AY11)=3)-Dashboard!$C$7*((AW11+AX11+AY11)=0))</f>
        <v/>
      </c>
      <c r="BA11" s="25">
        <f>VoseBernoulli(Dashboard!$C$6+Dashboard!$C$7*((AX11+AY11+AZ11)=3)-Dashboard!$C$7*((AX11+AY11+AZ11)=0))</f>
        <v/>
      </c>
      <c r="BB11" s="25">
        <f>VoseBernoulli(Dashboard!$C$6+Dashboard!$C$7*((AY11+AZ11+BA11)=3)-Dashboard!$C$7*((AY11+AZ11+BA11)=0))</f>
        <v/>
      </c>
      <c r="BC11" s="25">
        <f>VoseBernoulli(Dashboard!$C$6+Dashboard!$C$7*((AZ11+BA11+BB11)=3)-Dashboard!$C$7*((AZ11+BA11+BB11)=0))</f>
        <v/>
      </c>
      <c r="BD11" s="25">
        <f>VoseBernoulli(Dashboard!$C$6+Dashboard!$C$7*((BA11+BB11+BC11)=3)-Dashboard!$C$7*((BA11+BB11+BC11)=0))</f>
        <v/>
      </c>
      <c r="BE11" s="25">
        <f>VoseBernoulli(Dashboard!$C$6+Dashboard!$C$7*((BB11+BC11+BD11)=3)-Dashboard!$C$7*((BB11+BC11+BD11)=0))</f>
        <v/>
      </c>
      <c r="BF11" s="25">
        <f>VoseBernoulli(Dashboard!$C$6+Dashboard!$C$7*((BC11+BD11+BE11)=3)-Dashboard!$C$7*((BC11+BD11+BE11)=0))</f>
        <v/>
      </c>
      <c r="BG11" s="25">
        <f>VoseBernoulli(Dashboard!$C$6+Dashboard!$C$7*((BD11+BE11+BF11)=3)-Dashboard!$C$7*((BD11+BE11+BF11)=0))</f>
        <v/>
      </c>
      <c r="BH11" s="25">
        <f>VoseBernoulli(Dashboard!$C$6+Dashboard!$C$7*((BE11+BF11+BG11)=3)-Dashboard!$C$7*((BE11+BF11+BG11)=0))</f>
        <v/>
      </c>
      <c r="BI11" s="25">
        <f>VoseBernoulli(Dashboard!$C$6+Dashboard!$C$7*((BF11+BG11+BH11)=3)-Dashboard!$C$7*((BF11+BG11+BH11)=0))</f>
        <v/>
      </c>
      <c r="BJ11" s="25">
        <f>VoseBernoulli(Dashboard!$C$6+Dashboard!$C$7*((BG11+BH11+BI11)=3)-Dashboard!$C$7*((BG11+BH11+BI11)=0))</f>
        <v/>
      </c>
      <c r="BK11" s="25">
        <f>VoseBernoulli(Dashboard!$C$6+Dashboard!$C$7*((BH11+BI11+BJ11)=3)-Dashboard!$C$7*((BH11+BI11+BJ11)=0))</f>
        <v/>
      </c>
      <c r="BL11" s="25">
        <f>VoseBernoulli(Dashboard!$C$6+Dashboard!$C$7*((BI11+BJ11+BK11)=3)-Dashboard!$C$7*((BI11+BJ11+BK11)=0))</f>
        <v/>
      </c>
      <c r="BM11" s="25">
        <f>VoseBernoulli(Dashboard!$C$6+Dashboard!$C$7*((BJ11+BK11+BL11)=3)-Dashboard!$C$7*((BJ11+BK11+BL11)=0))</f>
        <v/>
      </c>
      <c r="BN11" s="25">
        <f>VoseBernoulli(Dashboard!$C$6+Dashboard!$C$7*((BK11+BL11+BM11)=3)-Dashboard!$C$7*((BK11+BL11+BM11)=0))</f>
        <v/>
      </c>
      <c r="BO11" s="25">
        <f>VoseBernoulli(Dashboard!$C$6+Dashboard!$C$7*((BL11+BM11+BN11)=3)-Dashboard!$C$7*((BL11+BM11+BN11)=0))</f>
        <v/>
      </c>
      <c r="BP11" s="25">
        <f>VoseBernoulli(Dashboard!$C$6+Dashboard!$C$7*((BM11+BN11+BO11)=3)-Dashboard!$C$7*((BM11+BN11+BO11)=0))</f>
        <v/>
      </c>
      <c r="BQ11" s="25">
        <f>VoseBernoulli(Dashboard!$C$6+Dashboard!$C$7*((BN11+BO11+BP11)=3)-Dashboard!$C$7*((BN11+BO11+BP11)=0))</f>
        <v/>
      </c>
      <c r="BR11" s="25">
        <f>VoseBernoulli(Dashboard!$C$6+Dashboard!$C$7*((BO11+BP11+BQ11)=3)-Dashboard!$C$7*((BO11+BP11+BQ11)=0))</f>
        <v/>
      </c>
      <c r="BS11" s="25">
        <f>VoseBernoulli(Dashboard!$C$6+Dashboard!$C$7*((BP11+BQ11+BR11)=3)-Dashboard!$C$7*((BP11+BQ11+BR11)=0))</f>
        <v/>
      </c>
      <c r="BT11" s="25">
        <f>VoseBernoulli(Dashboard!$C$6+Dashboard!$C$7*((BQ11+BR11+BS11)=3)-Dashboard!$C$7*((BQ11+BR11+BS11)=0))</f>
        <v/>
      </c>
      <c r="BU11" s="25">
        <f>VoseBernoulli(Dashboard!$C$6+Dashboard!$C$7*((BR11+BS11+BT11)=3)-Dashboard!$C$7*((BR11+BS11+BT11)=0))</f>
        <v/>
      </c>
      <c r="BV11" s="25">
        <f>VoseBernoulli(Dashboard!$C$6+Dashboard!$C$7*((BS11+BT11+BU11)=3)-Dashboard!$C$7*((BS11+BT11+BU11)=0))</f>
        <v/>
      </c>
      <c r="BW11" s="25">
        <f>VoseBernoulli(Dashboard!$C$6+Dashboard!$C$7*((BT11+BU11+BV11)=3)-Dashboard!$C$7*((BT11+BU11+BV11)=0))</f>
        <v/>
      </c>
      <c r="BX11" s="25">
        <f>VoseBernoulli(Dashboard!$C$6+Dashboard!$C$7*((BU11+BV11+BW11)=3)-Dashboard!$C$7*((BU11+BV11+BW11)=0))</f>
        <v/>
      </c>
      <c r="BY11" s="25">
        <f>VoseBernoulli(Dashboard!$C$6+Dashboard!$C$7*((BV11+BW11+BX11)=3)-Dashboard!$C$7*((BV11+BW11+BX11)=0))</f>
        <v/>
      </c>
      <c r="BZ11" s="25">
        <f>VoseBernoulli(Dashboard!$C$6+Dashboard!$C$7*((BW11+BX11+BY11)=3)-Dashboard!$C$7*((BW11+BX11+BY11)=0))</f>
        <v/>
      </c>
      <c r="CA11" s="25">
        <f>VoseBernoulli(Dashboard!$C$6+Dashboard!$C$7*((BX11+BY11+BZ11)=3)-Dashboard!$C$7*((BX11+BY11+BZ11)=0))</f>
        <v/>
      </c>
      <c r="CB11" s="25">
        <f>VoseBernoulli(Dashboard!$C$6+Dashboard!$C$7*((BY11+BZ11+CA11)=3)-Dashboard!$C$7*((BY11+BZ11+CA11)=0))</f>
        <v/>
      </c>
      <c r="CC11" s="25">
        <f>VoseBernoulli(Dashboard!$C$6+Dashboard!$C$7*((BZ11+CA11+CB11)=3)-Dashboard!$C$7*((BZ11+CA11+CB11)=0))</f>
        <v/>
      </c>
      <c r="CD11" s="25">
        <f>VoseBernoulli(Dashboard!$C$6+Dashboard!$C$7*((CA11+CB11+CC11)=3)-Dashboard!$C$7*((CA11+CB11+CC11)=0))</f>
        <v/>
      </c>
      <c r="CE11" s="25">
        <f>VoseBernoulli(Dashboard!$C$6+Dashboard!$C$7*((CB11+CC11+CD11)=3)-Dashboard!$C$7*((CB11+CC11+CD11)=0))</f>
        <v/>
      </c>
      <c r="CF11" s="25">
        <f>VoseBernoulli(Dashboard!$C$6+Dashboard!$C$7*((CC11+CD11+CE11)=3)-Dashboard!$C$7*((CC11+CD11+CE11)=0))</f>
        <v/>
      </c>
      <c r="CG11" s="25">
        <f>VoseBernoulli(Dashboard!$C$6+Dashboard!$C$7*((CD11+CE11+CF11)=3)-Dashboard!$C$7*((CD11+CE11+CF11)=0))</f>
        <v/>
      </c>
      <c r="CH11" s="25">
        <f>VoseBernoulli(Dashboard!$C$6+Dashboard!$C$7*((CE11+CF11+CG11)=3)-Dashboard!$C$7*((CE11+CF11+CG11)=0))</f>
        <v/>
      </c>
      <c r="CI11" s="25">
        <f>VoseBernoulli(Dashboard!$C$6+Dashboard!$C$7*((CF11+CG11+CH11)=3)-Dashboard!$C$7*((CF11+CG11+CH11)=0))</f>
        <v/>
      </c>
      <c r="CJ11" s="25">
        <f>VoseBernoulli(Dashboard!$C$6+Dashboard!$C$7*((CG11+CH11+CI11)=3)-Dashboard!$C$7*((CG11+CH11+CI11)=0))</f>
        <v/>
      </c>
      <c r="CK11" s="25">
        <f>VoseBernoulli(Dashboard!$C$6+Dashboard!$C$7*((CH11+CI11+CJ11)=3)-Dashboard!$C$7*((CH11+CI11+CJ11)=0))</f>
        <v/>
      </c>
      <c r="CL11" s="25">
        <f>VoseBernoulli(Dashboard!$C$6+Dashboard!$C$7*((CI11+CJ11+CK11)=3)-Dashboard!$C$7*((CI11+CJ11+CK11)=0))</f>
        <v/>
      </c>
      <c r="CM11" s="25">
        <f>VoseBernoulli(Dashboard!$C$6+Dashboard!$C$7*((CJ11+CK11+CL11)=3)-Dashboard!$C$7*((CJ11+CK11+CL11)=0))</f>
        <v/>
      </c>
      <c r="CN11" s="25">
        <f>VoseBernoulli(Dashboard!$C$6+Dashboard!$C$7*((CK11+CL11+CM11)=3)-Dashboard!$C$7*((CK11+CL11+CM11)=0))</f>
        <v/>
      </c>
      <c r="CO11" s="25">
        <f>VoseBernoulli(Dashboard!$C$6+Dashboard!$C$7*((CL11+CM11+CN11)=3)-Dashboard!$C$7*((CL11+CM11+CN11)=0))</f>
        <v/>
      </c>
      <c r="CP11" s="25">
        <f>VoseBernoulli(Dashboard!$C$6+Dashboard!$C$7*((CM11+CN11+CO11)=3)-Dashboard!$C$7*((CM11+CN11+CO11)=0))</f>
        <v/>
      </c>
      <c r="CQ11" s="25">
        <f>VoseBernoulli(Dashboard!$C$6+Dashboard!$C$7*((CN11+CO11+CP11)=3)-Dashboard!$C$7*((CN11+CO11+CP11)=0))</f>
        <v/>
      </c>
      <c r="CR11" s="25">
        <f>VoseBernoulli(Dashboard!$C$6+Dashboard!$C$7*((CO11+CP11+CQ11)=3)-Dashboard!$C$7*((CO11+CP11+CQ11)=0))</f>
        <v/>
      </c>
      <c r="CS11" s="25">
        <f>VoseBernoulli(Dashboard!$C$6+Dashboard!$C$7*((CP11+CQ11+CR11)=3)-Dashboard!$C$7*((CP11+CQ11+CR11)=0))</f>
        <v/>
      </c>
      <c r="CT11" s="25">
        <f>VoseBernoulli(Dashboard!$C$6+Dashboard!$C$7*((CQ11+CR11+CS11)=3)-Dashboard!$C$7*((CQ11+CR11+CS11)=0))</f>
        <v/>
      </c>
      <c r="CU11" s="25">
        <f>VoseBernoulli(Dashboard!$C$6+Dashboard!$C$7*((CR11+CS11+CT11)=3)-Dashboard!$C$7*((CR11+CS11+CT11)=0))</f>
        <v/>
      </c>
      <c r="CV11" s="25">
        <f>VoseBernoulli(Dashboard!$C$6+Dashboard!$C$7*((CS11+CT11+CU11)=3)-Dashboard!$C$7*((CS11+CT11+CU11)=0))</f>
        <v/>
      </c>
      <c r="CW11" s="25">
        <f>VoseBernoulli(Dashboard!$C$6+Dashboard!$C$7*((CT11+CU11+CV11)=3)-Dashboard!$C$7*((CT11+CU11+CV11)=0))</f>
        <v/>
      </c>
      <c r="CY11" s="22">
        <f>SUMPRODUCT(B11:CT11,C11:CU11,D11:CV11)</f>
        <v/>
      </c>
      <c r="CZ11" s="22">
        <f>SUMPRODUCT(B11:CT11,C11:CU11,D11:CV11,E11:CW11)</f>
        <v/>
      </c>
      <c r="DA11" s="26">
        <f>IF(CY11=0,"",CZ11/CY11)</f>
        <v/>
      </c>
      <c r="DB11" s="22">
        <f>SUMPRODUCT((1-B11:CT11)*(1-C11:CU11)*(1-D11:CV11))</f>
        <v/>
      </c>
      <c r="DC11" s="22">
        <f>SUMPRODUCT((1-B11:CT11)*(1-C11:CU11)*(1-D11:CV11)*E11:CW11)</f>
        <v/>
      </c>
      <c r="DD11" s="26">
        <f>IF(DB11=0,"",DC11/DB11)</f>
        <v/>
      </c>
      <c r="DE11" s="27">
        <f>IF(OR(DA11="",DD11=""),"",DA11-DD11)</f>
        <v/>
      </c>
      <c r="DF11" s="22">
        <f>IF(DE11="","",IF(DE11&lt;0,"yes","no"))</f>
        <v/>
      </c>
    </row>
    <row r="12">
      <c r="A12" s="21" t="n">
        <v>8</v>
      </c>
      <c r="B12" s="25">
        <f>VoseBernoulli(Dashboard!$C$6)</f>
        <v/>
      </c>
      <c r="C12" s="25">
        <f>VoseBernoulli(Dashboard!$C$6)</f>
        <v/>
      </c>
      <c r="D12" s="25">
        <f>VoseBernoulli(Dashboard!$C$6)</f>
        <v/>
      </c>
      <c r="E12" s="25">
        <f>VoseBernoulli(Dashboard!$C$6+Dashboard!$C$7*((B12+C12+D12)=3)-Dashboard!$C$7*((B12+C12+D12)=0))</f>
        <v/>
      </c>
      <c r="F12" s="25">
        <f>VoseBernoulli(Dashboard!$C$6+Dashboard!$C$7*((C12+D12+E12)=3)-Dashboard!$C$7*((C12+D12+E12)=0))</f>
        <v/>
      </c>
      <c r="G12" s="25">
        <f>VoseBernoulli(Dashboard!$C$6+Dashboard!$C$7*((D12+E12+F12)=3)-Dashboard!$C$7*((D12+E12+F12)=0))</f>
        <v/>
      </c>
      <c r="H12" s="25">
        <f>VoseBernoulli(Dashboard!$C$6+Dashboard!$C$7*((E12+F12+G12)=3)-Dashboard!$C$7*((E12+F12+G12)=0))</f>
        <v/>
      </c>
      <c r="I12" s="25">
        <f>VoseBernoulli(Dashboard!$C$6+Dashboard!$C$7*((F12+G12+H12)=3)-Dashboard!$C$7*((F12+G12+H12)=0))</f>
        <v/>
      </c>
      <c r="J12" s="25">
        <f>VoseBernoulli(Dashboard!$C$6+Dashboard!$C$7*((G12+H12+I12)=3)-Dashboard!$C$7*((G12+H12+I12)=0))</f>
        <v/>
      </c>
      <c r="K12" s="25">
        <f>VoseBernoulli(Dashboard!$C$6+Dashboard!$C$7*((H12+I12+J12)=3)-Dashboard!$C$7*((H12+I12+J12)=0))</f>
        <v/>
      </c>
      <c r="L12" s="25">
        <f>VoseBernoulli(Dashboard!$C$6+Dashboard!$C$7*((I12+J12+K12)=3)-Dashboard!$C$7*((I12+J12+K12)=0))</f>
        <v/>
      </c>
      <c r="M12" s="25">
        <f>VoseBernoulli(Dashboard!$C$6+Dashboard!$C$7*((J12+K12+L12)=3)-Dashboard!$C$7*((J12+K12+L12)=0))</f>
        <v/>
      </c>
      <c r="N12" s="25">
        <f>VoseBernoulli(Dashboard!$C$6+Dashboard!$C$7*((K12+L12+M12)=3)-Dashboard!$C$7*((K12+L12+M12)=0))</f>
        <v/>
      </c>
      <c r="O12" s="25">
        <f>VoseBernoulli(Dashboard!$C$6+Dashboard!$C$7*((L12+M12+N12)=3)-Dashboard!$C$7*((L12+M12+N12)=0))</f>
        <v/>
      </c>
      <c r="P12" s="25">
        <f>VoseBernoulli(Dashboard!$C$6+Dashboard!$C$7*((M12+N12+O12)=3)-Dashboard!$C$7*((M12+N12+O12)=0))</f>
        <v/>
      </c>
      <c r="Q12" s="25">
        <f>VoseBernoulli(Dashboard!$C$6+Dashboard!$C$7*((N12+O12+P12)=3)-Dashboard!$C$7*((N12+O12+P12)=0))</f>
        <v/>
      </c>
      <c r="R12" s="25">
        <f>VoseBernoulli(Dashboard!$C$6+Dashboard!$C$7*((O12+P12+Q12)=3)-Dashboard!$C$7*((O12+P12+Q12)=0))</f>
        <v/>
      </c>
      <c r="S12" s="25">
        <f>VoseBernoulli(Dashboard!$C$6+Dashboard!$C$7*((P12+Q12+R12)=3)-Dashboard!$C$7*((P12+Q12+R12)=0))</f>
        <v/>
      </c>
      <c r="T12" s="25">
        <f>VoseBernoulli(Dashboard!$C$6+Dashboard!$C$7*((Q12+R12+S12)=3)-Dashboard!$C$7*((Q12+R12+S12)=0))</f>
        <v/>
      </c>
      <c r="U12" s="25">
        <f>VoseBernoulli(Dashboard!$C$6+Dashboard!$C$7*((R12+S12+T12)=3)-Dashboard!$C$7*((R12+S12+T12)=0))</f>
        <v/>
      </c>
      <c r="V12" s="25">
        <f>VoseBernoulli(Dashboard!$C$6+Dashboard!$C$7*((S12+T12+U12)=3)-Dashboard!$C$7*((S12+T12+U12)=0))</f>
        <v/>
      </c>
      <c r="W12" s="25">
        <f>VoseBernoulli(Dashboard!$C$6+Dashboard!$C$7*((T12+U12+V12)=3)-Dashboard!$C$7*((T12+U12+V12)=0))</f>
        <v/>
      </c>
      <c r="X12" s="25">
        <f>VoseBernoulli(Dashboard!$C$6+Dashboard!$C$7*((U12+V12+W12)=3)-Dashboard!$C$7*((U12+V12+W12)=0))</f>
        <v/>
      </c>
      <c r="Y12" s="25">
        <f>VoseBernoulli(Dashboard!$C$6+Dashboard!$C$7*((V12+W12+X12)=3)-Dashboard!$C$7*((V12+W12+X12)=0))</f>
        <v/>
      </c>
      <c r="Z12" s="25">
        <f>VoseBernoulli(Dashboard!$C$6+Dashboard!$C$7*((W12+X12+Y12)=3)-Dashboard!$C$7*((W12+X12+Y12)=0))</f>
        <v/>
      </c>
      <c r="AA12" s="25">
        <f>VoseBernoulli(Dashboard!$C$6+Dashboard!$C$7*((X12+Y12+Z12)=3)-Dashboard!$C$7*((X12+Y12+Z12)=0))</f>
        <v/>
      </c>
      <c r="AB12" s="25">
        <f>VoseBernoulli(Dashboard!$C$6+Dashboard!$C$7*((Y12+Z12+AA12)=3)-Dashboard!$C$7*((Y12+Z12+AA12)=0))</f>
        <v/>
      </c>
      <c r="AC12" s="25">
        <f>VoseBernoulli(Dashboard!$C$6+Dashboard!$C$7*((Z12+AA12+AB12)=3)-Dashboard!$C$7*((Z12+AA12+AB12)=0))</f>
        <v/>
      </c>
      <c r="AD12" s="25">
        <f>VoseBernoulli(Dashboard!$C$6+Dashboard!$C$7*((AA12+AB12+AC12)=3)-Dashboard!$C$7*((AA12+AB12+AC12)=0))</f>
        <v/>
      </c>
      <c r="AE12" s="25">
        <f>VoseBernoulli(Dashboard!$C$6+Dashboard!$C$7*((AB12+AC12+AD12)=3)-Dashboard!$C$7*((AB12+AC12+AD12)=0))</f>
        <v/>
      </c>
      <c r="AF12" s="25">
        <f>VoseBernoulli(Dashboard!$C$6+Dashboard!$C$7*((AC12+AD12+AE12)=3)-Dashboard!$C$7*((AC12+AD12+AE12)=0))</f>
        <v/>
      </c>
      <c r="AG12" s="25">
        <f>VoseBernoulli(Dashboard!$C$6+Dashboard!$C$7*((AD12+AE12+AF12)=3)-Dashboard!$C$7*((AD12+AE12+AF12)=0))</f>
        <v/>
      </c>
      <c r="AH12" s="25">
        <f>VoseBernoulli(Dashboard!$C$6+Dashboard!$C$7*((AE12+AF12+AG12)=3)-Dashboard!$C$7*((AE12+AF12+AG12)=0))</f>
        <v/>
      </c>
      <c r="AI12" s="25">
        <f>VoseBernoulli(Dashboard!$C$6+Dashboard!$C$7*((AF12+AG12+AH12)=3)-Dashboard!$C$7*((AF12+AG12+AH12)=0))</f>
        <v/>
      </c>
      <c r="AJ12" s="25">
        <f>VoseBernoulli(Dashboard!$C$6+Dashboard!$C$7*((AG12+AH12+AI12)=3)-Dashboard!$C$7*((AG12+AH12+AI12)=0))</f>
        <v/>
      </c>
      <c r="AK12" s="25">
        <f>VoseBernoulli(Dashboard!$C$6+Dashboard!$C$7*((AH12+AI12+AJ12)=3)-Dashboard!$C$7*((AH12+AI12+AJ12)=0))</f>
        <v/>
      </c>
      <c r="AL12" s="25">
        <f>VoseBernoulli(Dashboard!$C$6+Dashboard!$C$7*((AI12+AJ12+AK12)=3)-Dashboard!$C$7*((AI12+AJ12+AK12)=0))</f>
        <v/>
      </c>
      <c r="AM12" s="25">
        <f>VoseBernoulli(Dashboard!$C$6+Dashboard!$C$7*((AJ12+AK12+AL12)=3)-Dashboard!$C$7*((AJ12+AK12+AL12)=0))</f>
        <v/>
      </c>
      <c r="AN12" s="25">
        <f>VoseBernoulli(Dashboard!$C$6+Dashboard!$C$7*((AK12+AL12+AM12)=3)-Dashboard!$C$7*((AK12+AL12+AM12)=0))</f>
        <v/>
      </c>
      <c r="AO12" s="25">
        <f>VoseBernoulli(Dashboard!$C$6+Dashboard!$C$7*((AL12+AM12+AN12)=3)-Dashboard!$C$7*((AL12+AM12+AN12)=0))</f>
        <v/>
      </c>
      <c r="AP12" s="25">
        <f>VoseBernoulli(Dashboard!$C$6+Dashboard!$C$7*((AM12+AN12+AO12)=3)-Dashboard!$C$7*((AM12+AN12+AO12)=0))</f>
        <v/>
      </c>
      <c r="AQ12" s="25">
        <f>VoseBernoulli(Dashboard!$C$6+Dashboard!$C$7*((AN12+AO12+AP12)=3)-Dashboard!$C$7*((AN12+AO12+AP12)=0))</f>
        <v/>
      </c>
      <c r="AR12" s="25">
        <f>VoseBernoulli(Dashboard!$C$6+Dashboard!$C$7*((AO12+AP12+AQ12)=3)-Dashboard!$C$7*((AO12+AP12+AQ12)=0))</f>
        <v/>
      </c>
      <c r="AS12" s="25">
        <f>VoseBernoulli(Dashboard!$C$6+Dashboard!$C$7*((AP12+AQ12+AR12)=3)-Dashboard!$C$7*((AP12+AQ12+AR12)=0))</f>
        <v/>
      </c>
      <c r="AT12" s="25">
        <f>VoseBernoulli(Dashboard!$C$6+Dashboard!$C$7*((AQ12+AR12+AS12)=3)-Dashboard!$C$7*((AQ12+AR12+AS12)=0))</f>
        <v/>
      </c>
      <c r="AU12" s="25">
        <f>VoseBernoulli(Dashboard!$C$6+Dashboard!$C$7*((AR12+AS12+AT12)=3)-Dashboard!$C$7*((AR12+AS12+AT12)=0))</f>
        <v/>
      </c>
      <c r="AV12" s="25">
        <f>VoseBernoulli(Dashboard!$C$6+Dashboard!$C$7*((AS12+AT12+AU12)=3)-Dashboard!$C$7*((AS12+AT12+AU12)=0))</f>
        <v/>
      </c>
      <c r="AW12" s="25">
        <f>VoseBernoulli(Dashboard!$C$6+Dashboard!$C$7*((AT12+AU12+AV12)=3)-Dashboard!$C$7*((AT12+AU12+AV12)=0))</f>
        <v/>
      </c>
      <c r="AX12" s="25">
        <f>VoseBernoulli(Dashboard!$C$6+Dashboard!$C$7*((AU12+AV12+AW12)=3)-Dashboard!$C$7*((AU12+AV12+AW12)=0))</f>
        <v/>
      </c>
      <c r="AY12" s="25">
        <f>VoseBernoulli(Dashboard!$C$6+Dashboard!$C$7*((AV12+AW12+AX12)=3)-Dashboard!$C$7*((AV12+AW12+AX12)=0))</f>
        <v/>
      </c>
      <c r="AZ12" s="25">
        <f>VoseBernoulli(Dashboard!$C$6+Dashboard!$C$7*((AW12+AX12+AY12)=3)-Dashboard!$C$7*((AW12+AX12+AY12)=0))</f>
        <v/>
      </c>
      <c r="BA12" s="25">
        <f>VoseBernoulli(Dashboard!$C$6+Dashboard!$C$7*((AX12+AY12+AZ12)=3)-Dashboard!$C$7*((AX12+AY12+AZ12)=0))</f>
        <v/>
      </c>
      <c r="BB12" s="25">
        <f>VoseBernoulli(Dashboard!$C$6+Dashboard!$C$7*((AY12+AZ12+BA12)=3)-Dashboard!$C$7*((AY12+AZ12+BA12)=0))</f>
        <v/>
      </c>
      <c r="BC12" s="25">
        <f>VoseBernoulli(Dashboard!$C$6+Dashboard!$C$7*((AZ12+BA12+BB12)=3)-Dashboard!$C$7*((AZ12+BA12+BB12)=0))</f>
        <v/>
      </c>
      <c r="BD12" s="25">
        <f>VoseBernoulli(Dashboard!$C$6+Dashboard!$C$7*((BA12+BB12+BC12)=3)-Dashboard!$C$7*((BA12+BB12+BC12)=0))</f>
        <v/>
      </c>
      <c r="BE12" s="25">
        <f>VoseBernoulli(Dashboard!$C$6+Dashboard!$C$7*((BB12+BC12+BD12)=3)-Dashboard!$C$7*((BB12+BC12+BD12)=0))</f>
        <v/>
      </c>
      <c r="BF12" s="25">
        <f>VoseBernoulli(Dashboard!$C$6+Dashboard!$C$7*((BC12+BD12+BE12)=3)-Dashboard!$C$7*((BC12+BD12+BE12)=0))</f>
        <v/>
      </c>
      <c r="BG12" s="25">
        <f>VoseBernoulli(Dashboard!$C$6+Dashboard!$C$7*((BD12+BE12+BF12)=3)-Dashboard!$C$7*((BD12+BE12+BF12)=0))</f>
        <v/>
      </c>
      <c r="BH12" s="25">
        <f>VoseBernoulli(Dashboard!$C$6+Dashboard!$C$7*((BE12+BF12+BG12)=3)-Dashboard!$C$7*((BE12+BF12+BG12)=0))</f>
        <v/>
      </c>
      <c r="BI12" s="25">
        <f>VoseBernoulli(Dashboard!$C$6+Dashboard!$C$7*((BF12+BG12+BH12)=3)-Dashboard!$C$7*((BF12+BG12+BH12)=0))</f>
        <v/>
      </c>
      <c r="BJ12" s="25">
        <f>VoseBernoulli(Dashboard!$C$6+Dashboard!$C$7*((BG12+BH12+BI12)=3)-Dashboard!$C$7*((BG12+BH12+BI12)=0))</f>
        <v/>
      </c>
      <c r="BK12" s="25">
        <f>VoseBernoulli(Dashboard!$C$6+Dashboard!$C$7*((BH12+BI12+BJ12)=3)-Dashboard!$C$7*((BH12+BI12+BJ12)=0))</f>
        <v/>
      </c>
      <c r="BL12" s="25">
        <f>VoseBernoulli(Dashboard!$C$6+Dashboard!$C$7*((BI12+BJ12+BK12)=3)-Dashboard!$C$7*((BI12+BJ12+BK12)=0))</f>
        <v/>
      </c>
      <c r="BM12" s="25">
        <f>VoseBernoulli(Dashboard!$C$6+Dashboard!$C$7*((BJ12+BK12+BL12)=3)-Dashboard!$C$7*((BJ12+BK12+BL12)=0))</f>
        <v/>
      </c>
      <c r="BN12" s="25">
        <f>VoseBernoulli(Dashboard!$C$6+Dashboard!$C$7*((BK12+BL12+BM12)=3)-Dashboard!$C$7*((BK12+BL12+BM12)=0))</f>
        <v/>
      </c>
      <c r="BO12" s="25">
        <f>VoseBernoulli(Dashboard!$C$6+Dashboard!$C$7*((BL12+BM12+BN12)=3)-Dashboard!$C$7*((BL12+BM12+BN12)=0))</f>
        <v/>
      </c>
      <c r="BP12" s="25">
        <f>VoseBernoulli(Dashboard!$C$6+Dashboard!$C$7*((BM12+BN12+BO12)=3)-Dashboard!$C$7*((BM12+BN12+BO12)=0))</f>
        <v/>
      </c>
      <c r="BQ12" s="25">
        <f>VoseBernoulli(Dashboard!$C$6+Dashboard!$C$7*((BN12+BO12+BP12)=3)-Dashboard!$C$7*((BN12+BO12+BP12)=0))</f>
        <v/>
      </c>
      <c r="BR12" s="25">
        <f>VoseBernoulli(Dashboard!$C$6+Dashboard!$C$7*((BO12+BP12+BQ12)=3)-Dashboard!$C$7*((BO12+BP12+BQ12)=0))</f>
        <v/>
      </c>
      <c r="BS12" s="25">
        <f>VoseBernoulli(Dashboard!$C$6+Dashboard!$C$7*((BP12+BQ12+BR12)=3)-Dashboard!$C$7*((BP12+BQ12+BR12)=0))</f>
        <v/>
      </c>
      <c r="BT12" s="25">
        <f>VoseBernoulli(Dashboard!$C$6+Dashboard!$C$7*((BQ12+BR12+BS12)=3)-Dashboard!$C$7*((BQ12+BR12+BS12)=0))</f>
        <v/>
      </c>
      <c r="BU12" s="25">
        <f>VoseBernoulli(Dashboard!$C$6+Dashboard!$C$7*((BR12+BS12+BT12)=3)-Dashboard!$C$7*((BR12+BS12+BT12)=0))</f>
        <v/>
      </c>
      <c r="BV12" s="25">
        <f>VoseBernoulli(Dashboard!$C$6+Dashboard!$C$7*((BS12+BT12+BU12)=3)-Dashboard!$C$7*((BS12+BT12+BU12)=0))</f>
        <v/>
      </c>
      <c r="BW12" s="25">
        <f>VoseBernoulli(Dashboard!$C$6+Dashboard!$C$7*((BT12+BU12+BV12)=3)-Dashboard!$C$7*((BT12+BU12+BV12)=0))</f>
        <v/>
      </c>
      <c r="BX12" s="25">
        <f>VoseBernoulli(Dashboard!$C$6+Dashboard!$C$7*((BU12+BV12+BW12)=3)-Dashboard!$C$7*((BU12+BV12+BW12)=0))</f>
        <v/>
      </c>
      <c r="BY12" s="25">
        <f>VoseBernoulli(Dashboard!$C$6+Dashboard!$C$7*((BV12+BW12+BX12)=3)-Dashboard!$C$7*((BV12+BW12+BX12)=0))</f>
        <v/>
      </c>
      <c r="BZ12" s="25">
        <f>VoseBernoulli(Dashboard!$C$6+Dashboard!$C$7*((BW12+BX12+BY12)=3)-Dashboard!$C$7*((BW12+BX12+BY12)=0))</f>
        <v/>
      </c>
      <c r="CA12" s="25">
        <f>VoseBernoulli(Dashboard!$C$6+Dashboard!$C$7*((BX12+BY12+BZ12)=3)-Dashboard!$C$7*((BX12+BY12+BZ12)=0))</f>
        <v/>
      </c>
      <c r="CB12" s="25">
        <f>VoseBernoulli(Dashboard!$C$6+Dashboard!$C$7*((BY12+BZ12+CA12)=3)-Dashboard!$C$7*((BY12+BZ12+CA12)=0))</f>
        <v/>
      </c>
      <c r="CC12" s="25">
        <f>VoseBernoulli(Dashboard!$C$6+Dashboard!$C$7*((BZ12+CA12+CB12)=3)-Dashboard!$C$7*((BZ12+CA12+CB12)=0))</f>
        <v/>
      </c>
      <c r="CD12" s="25">
        <f>VoseBernoulli(Dashboard!$C$6+Dashboard!$C$7*((CA12+CB12+CC12)=3)-Dashboard!$C$7*((CA12+CB12+CC12)=0))</f>
        <v/>
      </c>
      <c r="CE12" s="25">
        <f>VoseBernoulli(Dashboard!$C$6+Dashboard!$C$7*((CB12+CC12+CD12)=3)-Dashboard!$C$7*((CB12+CC12+CD12)=0))</f>
        <v/>
      </c>
      <c r="CF12" s="25">
        <f>VoseBernoulli(Dashboard!$C$6+Dashboard!$C$7*((CC12+CD12+CE12)=3)-Dashboard!$C$7*((CC12+CD12+CE12)=0))</f>
        <v/>
      </c>
      <c r="CG12" s="25">
        <f>VoseBernoulli(Dashboard!$C$6+Dashboard!$C$7*((CD12+CE12+CF12)=3)-Dashboard!$C$7*((CD12+CE12+CF12)=0))</f>
        <v/>
      </c>
      <c r="CH12" s="25">
        <f>VoseBernoulli(Dashboard!$C$6+Dashboard!$C$7*((CE12+CF12+CG12)=3)-Dashboard!$C$7*((CE12+CF12+CG12)=0))</f>
        <v/>
      </c>
      <c r="CI12" s="25">
        <f>VoseBernoulli(Dashboard!$C$6+Dashboard!$C$7*((CF12+CG12+CH12)=3)-Dashboard!$C$7*((CF12+CG12+CH12)=0))</f>
        <v/>
      </c>
      <c r="CJ12" s="25">
        <f>VoseBernoulli(Dashboard!$C$6+Dashboard!$C$7*((CG12+CH12+CI12)=3)-Dashboard!$C$7*((CG12+CH12+CI12)=0))</f>
        <v/>
      </c>
      <c r="CK12" s="25">
        <f>VoseBernoulli(Dashboard!$C$6+Dashboard!$C$7*((CH12+CI12+CJ12)=3)-Dashboard!$C$7*((CH12+CI12+CJ12)=0))</f>
        <v/>
      </c>
      <c r="CL12" s="25">
        <f>VoseBernoulli(Dashboard!$C$6+Dashboard!$C$7*((CI12+CJ12+CK12)=3)-Dashboard!$C$7*((CI12+CJ12+CK12)=0))</f>
        <v/>
      </c>
      <c r="CM12" s="25">
        <f>VoseBernoulli(Dashboard!$C$6+Dashboard!$C$7*((CJ12+CK12+CL12)=3)-Dashboard!$C$7*((CJ12+CK12+CL12)=0))</f>
        <v/>
      </c>
      <c r="CN12" s="25">
        <f>VoseBernoulli(Dashboard!$C$6+Dashboard!$C$7*((CK12+CL12+CM12)=3)-Dashboard!$C$7*((CK12+CL12+CM12)=0))</f>
        <v/>
      </c>
      <c r="CO12" s="25">
        <f>VoseBernoulli(Dashboard!$C$6+Dashboard!$C$7*((CL12+CM12+CN12)=3)-Dashboard!$C$7*((CL12+CM12+CN12)=0))</f>
        <v/>
      </c>
      <c r="CP12" s="25">
        <f>VoseBernoulli(Dashboard!$C$6+Dashboard!$C$7*((CM12+CN12+CO12)=3)-Dashboard!$C$7*((CM12+CN12+CO12)=0))</f>
        <v/>
      </c>
      <c r="CQ12" s="25">
        <f>VoseBernoulli(Dashboard!$C$6+Dashboard!$C$7*((CN12+CO12+CP12)=3)-Dashboard!$C$7*((CN12+CO12+CP12)=0))</f>
        <v/>
      </c>
      <c r="CR12" s="25">
        <f>VoseBernoulli(Dashboard!$C$6+Dashboard!$C$7*((CO12+CP12+CQ12)=3)-Dashboard!$C$7*((CO12+CP12+CQ12)=0))</f>
        <v/>
      </c>
      <c r="CS12" s="25">
        <f>VoseBernoulli(Dashboard!$C$6+Dashboard!$C$7*((CP12+CQ12+CR12)=3)-Dashboard!$C$7*((CP12+CQ12+CR12)=0))</f>
        <v/>
      </c>
      <c r="CT12" s="25">
        <f>VoseBernoulli(Dashboard!$C$6+Dashboard!$C$7*((CQ12+CR12+CS12)=3)-Dashboard!$C$7*((CQ12+CR12+CS12)=0))</f>
        <v/>
      </c>
      <c r="CU12" s="25">
        <f>VoseBernoulli(Dashboard!$C$6+Dashboard!$C$7*((CR12+CS12+CT12)=3)-Dashboard!$C$7*((CR12+CS12+CT12)=0))</f>
        <v/>
      </c>
      <c r="CV12" s="25">
        <f>VoseBernoulli(Dashboard!$C$6+Dashboard!$C$7*((CS12+CT12+CU12)=3)-Dashboard!$C$7*((CS12+CT12+CU12)=0))</f>
        <v/>
      </c>
      <c r="CW12" s="25">
        <f>VoseBernoulli(Dashboard!$C$6+Dashboard!$C$7*((CT12+CU12+CV12)=3)-Dashboard!$C$7*((CT12+CU12+CV12)=0))</f>
        <v/>
      </c>
      <c r="CY12" s="22">
        <f>SUMPRODUCT(B12:CT12,C12:CU12,D12:CV12)</f>
        <v/>
      </c>
      <c r="CZ12" s="22">
        <f>SUMPRODUCT(B12:CT12,C12:CU12,D12:CV12,E12:CW12)</f>
        <v/>
      </c>
      <c r="DA12" s="26">
        <f>IF(CY12=0,"",CZ12/CY12)</f>
        <v/>
      </c>
      <c r="DB12" s="22">
        <f>SUMPRODUCT((1-B12:CT12)*(1-C12:CU12)*(1-D12:CV12))</f>
        <v/>
      </c>
      <c r="DC12" s="22">
        <f>SUMPRODUCT((1-B12:CT12)*(1-C12:CU12)*(1-D12:CV12)*E12:CW12)</f>
        <v/>
      </c>
      <c r="DD12" s="26">
        <f>IF(DB12=0,"",DC12/DB12)</f>
        <v/>
      </c>
      <c r="DE12" s="27">
        <f>IF(OR(DA12="",DD12=""),"",DA12-DD12)</f>
        <v/>
      </c>
      <c r="DF12" s="22">
        <f>IF(DE12="","",IF(DE12&lt;0,"yes","no"))</f>
        <v/>
      </c>
    </row>
    <row r="13">
      <c r="A13" s="21" t="n">
        <v>9</v>
      </c>
      <c r="B13" s="25">
        <f>VoseBernoulli(Dashboard!$C$6)</f>
        <v/>
      </c>
      <c r="C13" s="25">
        <f>VoseBernoulli(Dashboard!$C$6)</f>
        <v/>
      </c>
      <c r="D13" s="25">
        <f>VoseBernoulli(Dashboard!$C$6)</f>
        <v/>
      </c>
      <c r="E13" s="25">
        <f>VoseBernoulli(Dashboard!$C$6+Dashboard!$C$7*((B13+C13+D13)=3)-Dashboard!$C$7*((B13+C13+D13)=0))</f>
        <v/>
      </c>
      <c r="F13" s="25">
        <f>VoseBernoulli(Dashboard!$C$6+Dashboard!$C$7*((C13+D13+E13)=3)-Dashboard!$C$7*((C13+D13+E13)=0))</f>
        <v/>
      </c>
      <c r="G13" s="25">
        <f>VoseBernoulli(Dashboard!$C$6+Dashboard!$C$7*((D13+E13+F13)=3)-Dashboard!$C$7*((D13+E13+F13)=0))</f>
        <v/>
      </c>
      <c r="H13" s="25">
        <f>VoseBernoulli(Dashboard!$C$6+Dashboard!$C$7*((E13+F13+G13)=3)-Dashboard!$C$7*((E13+F13+G13)=0))</f>
        <v/>
      </c>
      <c r="I13" s="25">
        <f>VoseBernoulli(Dashboard!$C$6+Dashboard!$C$7*((F13+G13+H13)=3)-Dashboard!$C$7*((F13+G13+H13)=0))</f>
        <v/>
      </c>
      <c r="J13" s="25">
        <f>VoseBernoulli(Dashboard!$C$6+Dashboard!$C$7*((G13+H13+I13)=3)-Dashboard!$C$7*((G13+H13+I13)=0))</f>
        <v/>
      </c>
      <c r="K13" s="25">
        <f>VoseBernoulli(Dashboard!$C$6+Dashboard!$C$7*((H13+I13+J13)=3)-Dashboard!$C$7*((H13+I13+J13)=0))</f>
        <v/>
      </c>
      <c r="L13" s="25">
        <f>VoseBernoulli(Dashboard!$C$6+Dashboard!$C$7*((I13+J13+K13)=3)-Dashboard!$C$7*((I13+J13+K13)=0))</f>
        <v/>
      </c>
      <c r="M13" s="25">
        <f>VoseBernoulli(Dashboard!$C$6+Dashboard!$C$7*((J13+K13+L13)=3)-Dashboard!$C$7*((J13+K13+L13)=0))</f>
        <v/>
      </c>
      <c r="N13" s="25">
        <f>VoseBernoulli(Dashboard!$C$6+Dashboard!$C$7*((K13+L13+M13)=3)-Dashboard!$C$7*((K13+L13+M13)=0))</f>
        <v/>
      </c>
      <c r="O13" s="25">
        <f>VoseBernoulli(Dashboard!$C$6+Dashboard!$C$7*((L13+M13+N13)=3)-Dashboard!$C$7*((L13+M13+N13)=0))</f>
        <v/>
      </c>
      <c r="P13" s="25">
        <f>VoseBernoulli(Dashboard!$C$6+Dashboard!$C$7*((M13+N13+O13)=3)-Dashboard!$C$7*((M13+N13+O13)=0))</f>
        <v/>
      </c>
      <c r="Q13" s="25">
        <f>VoseBernoulli(Dashboard!$C$6+Dashboard!$C$7*((N13+O13+P13)=3)-Dashboard!$C$7*((N13+O13+P13)=0))</f>
        <v/>
      </c>
      <c r="R13" s="25">
        <f>VoseBernoulli(Dashboard!$C$6+Dashboard!$C$7*((O13+P13+Q13)=3)-Dashboard!$C$7*((O13+P13+Q13)=0))</f>
        <v/>
      </c>
      <c r="S13" s="25">
        <f>VoseBernoulli(Dashboard!$C$6+Dashboard!$C$7*((P13+Q13+R13)=3)-Dashboard!$C$7*((P13+Q13+R13)=0))</f>
        <v/>
      </c>
      <c r="T13" s="25">
        <f>VoseBernoulli(Dashboard!$C$6+Dashboard!$C$7*((Q13+R13+S13)=3)-Dashboard!$C$7*((Q13+R13+S13)=0))</f>
        <v/>
      </c>
      <c r="U13" s="25">
        <f>VoseBernoulli(Dashboard!$C$6+Dashboard!$C$7*((R13+S13+T13)=3)-Dashboard!$C$7*((R13+S13+T13)=0))</f>
        <v/>
      </c>
      <c r="V13" s="25">
        <f>VoseBernoulli(Dashboard!$C$6+Dashboard!$C$7*((S13+T13+U13)=3)-Dashboard!$C$7*((S13+T13+U13)=0))</f>
        <v/>
      </c>
      <c r="W13" s="25">
        <f>VoseBernoulli(Dashboard!$C$6+Dashboard!$C$7*((T13+U13+V13)=3)-Dashboard!$C$7*((T13+U13+V13)=0))</f>
        <v/>
      </c>
      <c r="X13" s="25">
        <f>VoseBernoulli(Dashboard!$C$6+Dashboard!$C$7*((U13+V13+W13)=3)-Dashboard!$C$7*((U13+V13+W13)=0))</f>
        <v/>
      </c>
      <c r="Y13" s="25">
        <f>VoseBernoulli(Dashboard!$C$6+Dashboard!$C$7*((V13+W13+X13)=3)-Dashboard!$C$7*((V13+W13+X13)=0))</f>
        <v/>
      </c>
      <c r="Z13" s="25">
        <f>VoseBernoulli(Dashboard!$C$6+Dashboard!$C$7*((W13+X13+Y13)=3)-Dashboard!$C$7*((W13+X13+Y13)=0))</f>
        <v/>
      </c>
      <c r="AA13" s="25">
        <f>VoseBernoulli(Dashboard!$C$6+Dashboard!$C$7*((X13+Y13+Z13)=3)-Dashboard!$C$7*((X13+Y13+Z13)=0))</f>
        <v/>
      </c>
      <c r="AB13" s="25">
        <f>VoseBernoulli(Dashboard!$C$6+Dashboard!$C$7*((Y13+Z13+AA13)=3)-Dashboard!$C$7*((Y13+Z13+AA13)=0))</f>
        <v/>
      </c>
      <c r="AC13" s="25">
        <f>VoseBernoulli(Dashboard!$C$6+Dashboard!$C$7*((Z13+AA13+AB13)=3)-Dashboard!$C$7*((Z13+AA13+AB13)=0))</f>
        <v/>
      </c>
      <c r="AD13" s="25">
        <f>VoseBernoulli(Dashboard!$C$6+Dashboard!$C$7*((AA13+AB13+AC13)=3)-Dashboard!$C$7*((AA13+AB13+AC13)=0))</f>
        <v/>
      </c>
      <c r="AE13" s="25">
        <f>VoseBernoulli(Dashboard!$C$6+Dashboard!$C$7*((AB13+AC13+AD13)=3)-Dashboard!$C$7*((AB13+AC13+AD13)=0))</f>
        <v/>
      </c>
      <c r="AF13" s="25">
        <f>VoseBernoulli(Dashboard!$C$6+Dashboard!$C$7*((AC13+AD13+AE13)=3)-Dashboard!$C$7*((AC13+AD13+AE13)=0))</f>
        <v/>
      </c>
      <c r="AG13" s="25">
        <f>VoseBernoulli(Dashboard!$C$6+Dashboard!$C$7*((AD13+AE13+AF13)=3)-Dashboard!$C$7*((AD13+AE13+AF13)=0))</f>
        <v/>
      </c>
      <c r="AH13" s="25">
        <f>VoseBernoulli(Dashboard!$C$6+Dashboard!$C$7*((AE13+AF13+AG13)=3)-Dashboard!$C$7*((AE13+AF13+AG13)=0))</f>
        <v/>
      </c>
      <c r="AI13" s="25">
        <f>VoseBernoulli(Dashboard!$C$6+Dashboard!$C$7*((AF13+AG13+AH13)=3)-Dashboard!$C$7*((AF13+AG13+AH13)=0))</f>
        <v/>
      </c>
      <c r="AJ13" s="25">
        <f>VoseBernoulli(Dashboard!$C$6+Dashboard!$C$7*((AG13+AH13+AI13)=3)-Dashboard!$C$7*((AG13+AH13+AI13)=0))</f>
        <v/>
      </c>
      <c r="AK13" s="25">
        <f>VoseBernoulli(Dashboard!$C$6+Dashboard!$C$7*((AH13+AI13+AJ13)=3)-Dashboard!$C$7*((AH13+AI13+AJ13)=0))</f>
        <v/>
      </c>
      <c r="AL13" s="25">
        <f>VoseBernoulli(Dashboard!$C$6+Dashboard!$C$7*((AI13+AJ13+AK13)=3)-Dashboard!$C$7*((AI13+AJ13+AK13)=0))</f>
        <v/>
      </c>
      <c r="AM13" s="25">
        <f>VoseBernoulli(Dashboard!$C$6+Dashboard!$C$7*((AJ13+AK13+AL13)=3)-Dashboard!$C$7*((AJ13+AK13+AL13)=0))</f>
        <v/>
      </c>
      <c r="AN13" s="25">
        <f>VoseBernoulli(Dashboard!$C$6+Dashboard!$C$7*((AK13+AL13+AM13)=3)-Dashboard!$C$7*((AK13+AL13+AM13)=0))</f>
        <v/>
      </c>
      <c r="AO13" s="25">
        <f>VoseBernoulli(Dashboard!$C$6+Dashboard!$C$7*((AL13+AM13+AN13)=3)-Dashboard!$C$7*((AL13+AM13+AN13)=0))</f>
        <v/>
      </c>
      <c r="AP13" s="25">
        <f>VoseBernoulli(Dashboard!$C$6+Dashboard!$C$7*((AM13+AN13+AO13)=3)-Dashboard!$C$7*((AM13+AN13+AO13)=0))</f>
        <v/>
      </c>
      <c r="AQ13" s="25">
        <f>VoseBernoulli(Dashboard!$C$6+Dashboard!$C$7*((AN13+AO13+AP13)=3)-Dashboard!$C$7*((AN13+AO13+AP13)=0))</f>
        <v/>
      </c>
      <c r="AR13" s="25">
        <f>VoseBernoulli(Dashboard!$C$6+Dashboard!$C$7*((AO13+AP13+AQ13)=3)-Dashboard!$C$7*((AO13+AP13+AQ13)=0))</f>
        <v/>
      </c>
      <c r="AS13" s="25">
        <f>VoseBernoulli(Dashboard!$C$6+Dashboard!$C$7*((AP13+AQ13+AR13)=3)-Dashboard!$C$7*((AP13+AQ13+AR13)=0))</f>
        <v/>
      </c>
      <c r="AT13" s="25">
        <f>VoseBernoulli(Dashboard!$C$6+Dashboard!$C$7*((AQ13+AR13+AS13)=3)-Dashboard!$C$7*((AQ13+AR13+AS13)=0))</f>
        <v/>
      </c>
      <c r="AU13" s="25">
        <f>VoseBernoulli(Dashboard!$C$6+Dashboard!$C$7*((AR13+AS13+AT13)=3)-Dashboard!$C$7*((AR13+AS13+AT13)=0))</f>
        <v/>
      </c>
      <c r="AV13" s="25">
        <f>VoseBernoulli(Dashboard!$C$6+Dashboard!$C$7*((AS13+AT13+AU13)=3)-Dashboard!$C$7*((AS13+AT13+AU13)=0))</f>
        <v/>
      </c>
      <c r="AW13" s="25">
        <f>VoseBernoulli(Dashboard!$C$6+Dashboard!$C$7*((AT13+AU13+AV13)=3)-Dashboard!$C$7*((AT13+AU13+AV13)=0))</f>
        <v/>
      </c>
      <c r="AX13" s="25">
        <f>VoseBernoulli(Dashboard!$C$6+Dashboard!$C$7*((AU13+AV13+AW13)=3)-Dashboard!$C$7*((AU13+AV13+AW13)=0))</f>
        <v/>
      </c>
      <c r="AY13" s="25">
        <f>VoseBernoulli(Dashboard!$C$6+Dashboard!$C$7*((AV13+AW13+AX13)=3)-Dashboard!$C$7*((AV13+AW13+AX13)=0))</f>
        <v/>
      </c>
      <c r="AZ13" s="25">
        <f>VoseBernoulli(Dashboard!$C$6+Dashboard!$C$7*((AW13+AX13+AY13)=3)-Dashboard!$C$7*((AW13+AX13+AY13)=0))</f>
        <v/>
      </c>
      <c r="BA13" s="25">
        <f>VoseBernoulli(Dashboard!$C$6+Dashboard!$C$7*((AX13+AY13+AZ13)=3)-Dashboard!$C$7*((AX13+AY13+AZ13)=0))</f>
        <v/>
      </c>
      <c r="BB13" s="25">
        <f>VoseBernoulli(Dashboard!$C$6+Dashboard!$C$7*((AY13+AZ13+BA13)=3)-Dashboard!$C$7*((AY13+AZ13+BA13)=0))</f>
        <v/>
      </c>
      <c r="BC13" s="25">
        <f>VoseBernoulli(Dashboard!$C$6+Dashboard!$C$7*((AZ13+BA13+BB13)=3)-Dashboard!$C$7*((AZ13+BA13+BB13)=0))</f>
        <v/>
      </c>
      <c r="BD13" s="25">
        <f>VoseBernoulli(Dashboard!$C$6+Dashboard!$C$7*((BA13+BB13+BC13)=3)-Dashboard!$C$7*((BA13+BB13+BC13)=0))</f>
        <v/>
      </c>
      <c r="BE13" s="25">
        <f>VoseBernoulli(Dashboard!$C$6+Dashboard!$C$7*((BB13+BC13+BD13)=3)-Dashboard!$C$7*((BB13+BC13+BD13)=0))</f>
        <v/>
      </c>
      <c r="BF13" s="25">
        <f>VoseBernoulli(Dashboard!$C$6+Dashboard!$C$7*((BC13+BD13+BE13)=3)-Dashboard!$C$7*((BC13+BD13+BE13)=0))</f>
        <v/>
      </c>
      <c r="BG13" s="25">
        <f>VoseBernoulli(Dashboard!$C$6+Dashboard!$C$7*((BD13+BE13+BF13)=3)-Dashboard!$C$7*((BD13+BE13+BF13)=0))</f>
        <v/>
      </c>
      <c r="BH13" s="25">
        <f>VoseBernoulli(Dashboard!$C$6+Dashboard!$C$7*((BE13+BF13+BG13)=3)-Dashboard!$C$7*((BE13+BF13+BG13)=0))</f>
        <v/>
      </c>
      <c r="BI13" s="25">
        <f>VoseBernoulli(Dashboard!$C$6+Dashboard!$C$7*((BF13+BG13+BH13)=3)-Dashboard!$C$7*((BF13+BG13+BH13)=0))</f>
        <v/>
      </c>
      <c r="BJ13" s="25">
        <f>VoseBernoulli(Dashboard!$C$6+Dashboard!$C$7*((BG13+BH13+BI13)=3)-Dashboard!$C$7*((BG13+BH13+BI13)=0))</f>
        <v/>
      </c>
      <c r="BK13" s="25">
        <f>VoseBernoulli(Dashboard!$C$6+Dashboard!$C$7*((BH13+BI13+BJ13)=3)-Dashboard!$C$7*((BH13+BI13+BJ13)=0))</f>
        <v/>
      </c>
      <c r="BL13" s="25">
        <f>VoseBernoulli(Dashboard!$C$6+Dashboard!$C$7*((BI13+BJ13+BK13)=3)-Dashboard!$C$7*((BI13+BJ13+BK13)=0))</f>
        <v/>
      </c>
      <c r="BM13" s="25">
        <f>VoseBernoulli(Dashboard!$C$6+Dashboard!$C$7*((BJ13+BK13+BL13)=3)-Dashboard!$C$7*((BJ13+BK13+BL13)=0))</f>
        <v/>
      </c>
      <c r="BN13" s="25">
        <f>VoseBernoulli(Dashboard!$C$6+Dashboard!$C$7*((BK13+BL13+BM13)=3)-Dashboard!$C$7*((BK13+BL13+BM13)=0))</f>
        <v/>
      </c>
      <c r="BO13" s="25">
        <f>VoseBernoulli(Dashboard!$C$6+Dashboard!$C$7*((BL13+BM13+BN13)=3)-Dashboard!$C$7*((BL13+BM13+BN13)=0))</f>
        <v/>
      </c>
      <c r="BP13" s="25">
        <f>VoseBernoulli(Dashboard!$C$6+Dashboard!$C$7*((BM13+BN13+BO13)=3)-Dashboard!$C$7*((BM13+BN13+BO13)=0))</f>
        <v/>
      </c>
      <c r="BQ13" s="25">
        <f>VoseBernoulli(Dashboard!$C$6+Dashboard!$C$7*((BN13+BO13+BP13)=3)-Dashboard!$C$7*((BN13+BO13+BP13)=0))</f>
        <v/>
      </c>
      <c r="BR13" s="25">
        <f>VoseBernoulli(Dashboard!$C$6+Dashboard!$C$7*((BO13+BP13+BQ13)=3)-Dashboard!$C$7*((BO13+BP13+BQ13)=0))</f>
        <v/>
      </c>
      <c r="BS13" s="25">
        <f>VoseBernoulli(Dashboard!$C$6+Dashboard!$C$7*((BP13+BQ13+BR13)=3)-Dashboard!$C$7*((BP13+BQ13+BR13)=0))</f>
        <v/>
      </c>
      <c r="BT13" s="25">
        <f>VoseBernoulli(Dashboard!$C$6+Dashboard!$C$7*((BQ13+BR13+BS13)=3)-Dashboard!$C$7*((BQ13+BR13+BS13)=0))</f>
        <v/>
      </c>
      <c r="BU13" s="25">
        <f>VoseBernoulli(Dashboard!$C$6+Dashboard!$C$7*((BR13+BS13+BT13)=3)-Dashboard!$C$7*((BR13+BS13+BT13)=0))</f>
        <v/>
      </c>
      <c r="BV13" s="25">
        <f>VoseBernoulli(Dashboard!$C$6+Dashboard!$C$7*((BS13+BT13+BU13)=3)-Dashboard!$C$7*((BS13+BT13+BU13)=0))</f>
        <v/>
      </c>
      <c r="BW13" s="25">
        <f>VoseBernoulli(Dashboard!$C$6+Dashboard!$C$7*((BT13+BU13+BV13)=3)-Dashboard!$C$7*((BT13+BU13+BV13)=0))</f>
        <v/>
      </c>
      <c r="BX13" s="25">
        <f>VoseBernoulli(Dashboard!$C$6+Dashboard!$C$7*((BU13+BV13+BW13)=3)-Dashboard!$C$7*((BU13+BV13+BW13)=0))</f>
        <v/>
      </c>
      <c r="BY13" s="25">
        <f>VoseBernoulli(Dashboard!$C$6+Dashboard!$C$7*((BV13+BW13+BX13)=3)-Dashboard!$C$7*((BV13+BW13+BX13)=0))</f>
        <v/>
      </c>
      <c r="BZ13" s="25">
        <f>VoseBernoulli(Dashboard!$C$6+Dashboard!$C$7*((BW13+BX13+BY13)=3)-Dashboard!$C$7*((BW13+BX13+BY13)=0))</f>
        <v/>
      </c>
      <c r="CA13" s="25">
        <f>VoseBernoulli(Dashboard!$C$6+Dashboard!$C$7*((BX13+BY13+BZ13)=3)-Dashboard!$C$7*((BX13+BY13+BZ13)=0))</f>
        <v/>
      </c>
      <c r="CB13" s="25">
        <f>VoseBernoulli(Dashboard!$C$6+Dashboard!$C$7*((BY13+BZ13+CA13)=3)-Dashboard!$C$7*((BY13+BZ13+CA13)=0))</f>
        <v/>
      </c>
      <c r="CC13" s="25">
        <f>VoseBernoulli(Dashboard!$C$6+Dashboard!$C$7*((BZ13+CA13+CB13)=3)-Dashboard!$C$7*((BZ13+CA13+CB13)=0))</f>
        <v/>
      </c>
      <c r="CD13" s="25">
        <f>VoseBernoulli(Dashboard!$C$6+Dashboard!$C$7*((CA13+CB13+CC13)=3)-Dashboard!$C$7*((CA13+CB13+CC13)=0))</f>
        <v/>
      </c>
      <c r="CE13" s="25">
        <f>VoseBernoulli(Dashboard!$C$6+Dashboard!$C$7*((CB13+CC13+CD13)=3)-Dashboard!$C$7*((CB13+CC13+CD13)=0))</f>
        <v/>
      </c>
      <c r="CF13" s="25">
        <f>VoseBernoulli(Dashboard!$C$6+Dashboard!$C$7*((CC13+CD13+CE13)=3)-Dashboard!$C$7*((CC13+CD13+CE13)=0))</f>
        <v/>
      </c>
      <c r="CG13" s="25">
        <f>VoseBernoulli(Dashboard!$C$6+Dashboard!$C$7*((CD13+CE13+CF13)=3)-Dashboard!$C$7*((CD13+CE13+CF13)=0))</f>
        <v/>
      </c>
      <c r="CH13" s="25">
        <f>VoseBernoulli(Dashboard!$C$6+Dashboard!$C$7*((CE13+CF13+CG13)=3)-Dashboard!$C$7*((CE13+CF13+CG13)=0))</f>
        <v/>
      </c>
      <c r="CI13" s="25">
        <f>VoseBernoulli(Dashboard!$C$6+Dashboard!$C$7*((CF13+CG13+CH13)=3)-Dashboard!$C$7*((CF13+CG13+CH13)=0))</f>
        <v/>
      </c>
      <c r="CJ13" s="25">
        <f>VoseBernoulli(Dashboard!$C$6+Dashboard!$C$7*((CG13+CH13+CI13)=3)-Dashboard!$C$7*((CG13+CH13+CI13)=0))</f>
        <v/>
      </c>
      <c r="CK13" s="25">
        <f>VoseBernoulli(Dashboard!$C$6+Dashboard!$C$7*((CH13+CI13+CJ13)=3)-Dashboard!$C$7*((CH13+CI13+CJ13)=0))</f>
        <v/>
      </c>
      <c r="CL13" s="25">
        <f>VoseBernoulli(Dashboard!$C$6+Dashboard!$C$7*((CI13+CJ13+CK13)=3)-Dashboard!$C$7*((CI13+CJ13+CK13)=0))</f>
        <v/>
      </c>
      <c r="CM13" s="25">
        <f>VoseBernoulli(Dashboard!$C$6+Dashboard!$C$7*((CJ13+CK13+CL13)=3)-Dashboard!$C$7*((CJ13+CK13+CL13)=0))</f>
        <v/>
      </c>
      <c r="CN13" s="25">
        <f>VoseBernoulli(Dashboard!$C$6+Dashboard!$C$7*((CK13+CL13+CM13)=3)-Dashboard!$C$7*((CK13+CL13+CM13)=0))</f>
        <v/>
      </c>
      <c r="CO13" s="25">
        <f>VoseBernoulli(Dashboard!$C$6+Dashboard!$C$7*((CL13+CM13+CN13)=3)-Dashboard!$C$7*((CL13+CM13+CN13)=0))</f>
        <v/>
      </c>
      <c r="CP13" s="25">
        <f>VoseBernoulli(Dashboard!$C$6+Dashboard!$C$7*((CM13+CN13+CO13)=3)-Dashboard!$C$7*((CM13+CN13+CO13)=0))</f>
        <v/>
      </c>
      <c r="CQ13" s="25">
        <f>VoseBernoulli(Dashboard!$C$6+Dashboard!$C$7*((CN13+CO13+CP13)=3)-Dashboard!$C$7*((CN13+CO13+CP13)=0))</f>
        <v/>
      </c>
      <c r="CR13" s="25">
        <f>VoseBernoulli(Dashboard!$C$6+Dashboard!$C$7*((CO13+CP13+CQ13)=3)-Dashboard!$C$7*((CO13+CP13+CQ13)=0))</f>
        <v/>
      </c>
      <c r="CS13" s="25">
        <f>VoseBernoulli(Dashboard!$C$6+Dashboard!$C$7*((CP13+CQ13+CR13)=3)-Dashboard!$C$7*((CP13+CQ13+CR13)=0))</f>
        <v/>
      </c>
      <c r="CT13" s="25">
        <f>VoseBernoulli(Dashboard!$C$6+Dashboard!$C$7*((CQ13+CR13+CS13)=3)-Dashboard!$C$7*((CQ13+CR13+CS13)=0))</f>
        <v/>
      </c>
      <c r="CU13" s="25">
        <f>VoseBernoulli(Dashboard!$C$6+Dashboard!$C$7*((CR13+CS13+CT13)=3)-Dashboard!$C$7*((CR13+CS13+CT13)=0))</f>
        <v/>
      </c>
      <c r="CV13" s="25">
        <f>VoseBernoulli(Dashboard!$C$6+Dashboard!$C$7*((CS13+CT13+CU13)=3)-Dashboard!$C$7*((CS13+CT13+CU13)=0))</f>
        <v/>
      </c>
      <c r="CW13" s="25">
        <f>VoseBernoulli(Dashboard!$C$6+Dashboard!$C$7*((CT13+CU13+CV13)=3)-Dashboard!$C$7*((CT13+CU13+CV13)=0))</f>
        <v/>
      </c>
      <c r="CY13" s="22">
        <f>SUMPRODUCT(B13:CT13,C13:CU13,D13:CV13)</f>
        <v/>
      </c>
      <c r="CZ13" s="22">
        <f>SUMPRODUCT(B13:CT13,C13:CU13,D13:CV13,E13:CW13)</f>
        <v/>
      </c>
      <c r="DA13" s="26">
        <f>IF(CY13=0,"",CZ13/CY13)</f>
        <v/>
      </c>
      <c r="DB13" s="22">
        <f>SUMPRODUCT((1-B13:CT13)*(1-C13:CU13)*(1-D13:CV13))</f>
        <v/>
      </c>
      <c r="DC13" s="22">
        <f>SUMPRODUCT((1-B13:CT13)*(1-C13:CU13)*(1-D13:CV13)*E13:CW13)</f>
        <v/>
      </c>
      <c r="DD13" s="26">
        <f>IF(DB13=0,"",DC13/DB13)</f>
        <v/>
      </c>
      <c r="DE13" s="27">
        <f>IF(OR(DA13="",DD13=""),"",DA13-DD13)</f>
        <v/>
      </c>
      <c r="DF13" s="22">
        <f>IF(DE13="","",IF(DE13&lt;0,"yes","no"))</f>
        <v/>
      </c>
    </row>
    <row r="14">
      <c r="A14" s="21" t="n">
        <v>10</v>
      </c>
      <c r="B14" s="25">
        <f>VoseBernoulli(Dashboard!$C$6)</f>
        <v/>
      </c>
      <c r="C14" s="25">
        <f>VoseBernoulli(Dashboard!$C$6)</f>
        <v/>
      </c>
      <c r="D14" s="25">
        <f>VoseBernoulli(Dashboard!$C$6)</f>
        <v/>
      </c>
      <c r="E14" s="25">
        <f>VoseBernoulli(Dashboard!$C$6+Dashboard!$C$7*((B14+C14+D14)=3)-Dashboard!$C$7*((B14+C14+D14)=0))</f>
        <v/>
      </c>
      <c r="F14" s="25">
        <f>VoseBernoulli(Dashboard!$C$6+Dashboard!$C$7*((C14+D14+E14)=3)-Dashboard!$C$7*((C14+D14+E14)=0))</f>
        <v/>
      </c>
      <c r="G14" s="25">
        <f>VoseBernoulli(Dashboard!$C$6+Dashboard!$C$7*((D14+E14+F14)=3)-Dashboard!$C$7*((D14+E14+F14)=0))</f>
        <v/>
      </c>
      <c r="H14" s="25">
        <f>VoseBernoulli(Dashboard!$C$6+Dashboard!$C$7*((E14+F14+G14)=3)-Dashboard!$C$7*((E14+F14+G14)=0))</f>
        <v/>
      </c>
      <c r="I14" s="25">
        <f>VoseBernoulli(Dashboard!$C$6+Dashboard!$C$7*((F14+G14+H14)=3)-Dashboard!$C$7*((F14+G14+H14)=0))</f>
        <v/>
      </c>
      <c r="J14" s="25">
        <f>VoseBernoulli(Dashboard!$C$6+Dashboard!$C$7*((G14+H14+I14)=3)-Dashboard!$C$7*((G14+H14+I14)=0))</f>
        <v/>
      </c>
      <c r="K14" s="25">
        <f>VoseBernoulli(Dashboard!$C$6+Dashboard!$C$7*((H14+I14+J14)=3)-Dashboard!$C$7*((H14+I14+J14)=0))</f>
        <v/>
      </c>
      <c r="L14" s="25">
        <f>VoseBernoulli(Dashboard!$C$6+Dashboard!$C$7*((I14+J14+K14)=3)-Dashboard!$C$7*((I14+J14+K14)=0))</f>
        <v/>
      </c>
      <c r="M14" s="25">
        <f>VoseBernoulli(Dashboard!$C$6+Dashboard!$C$7*((J14+K14+L14)=3)-Dashboard!$C$7*((J14+K14+L14)=0))</f>
        <v/>
      </c>
      <c r="N14" s="25">
        <f>VoseBernoulli(Dashboard!$C$6+Dashboard!$C$7*((K14+L14+M14)=3)-Dashboard!$C$7*((K14+L14+M14)=0))</f>
        <v/>
      </c>
      <c r="O14" s="25">
        <f>VoseBernoulli(Dashboard!$C$6+Dashboard!$C$7*((L14+M14+N14)=3)-Dashboard!$C$7*((L14+M14+N14)=0))</f>
        <v/>
      </c>
      <c r="P14" s="25">
        <f>VoseBernoulli(Dashboard!$C$6+Dashboard!$C$7*((M14+N14+O14)=3)-Dashboard!$C$7*((M14+N14+O14)=0))</f>
        <v/>
      </c>
      <c r="Q14" s="25">
        <f>VoseBernoulli(Dashboard!$C$6+Dashboard!$C$7*((N14+O14+P14)=3)-Dashboard!$C$7*((N14+O14+P14)=0))</f>
        <v/>
      </c>
      <c r="R14" s="25">
        <f>VoseBernoulli(Dashboard!$C$6+Dashboard!$C$7*((O14+P14+Q14)=3)-Dashboard!$C$7*((O14+P14+Q14)=0))</f>
        <v/>
      </c>
      <c r="S14" s="25">
        <f>VoseBernoulli(Dashboard!$C$6+Dashboard!$C$7*((P14+Q14+R14)=3)-Dashboard!$C$7*((P14+Q14+R14)=0))</f>
        <v/>
      </c>
      <c r="T14" s="25">
        <f>VoseBernoulli(Dashboard!$C$6+Dashboard!$C$7*((Q14+R14+S14)=3)-Dashboard!$C$7*((Q14+R14+S14)=0))</f>
        <v/>
      </c>
      <c r="U14" s="25">
        <f>VoseBernoulli(Dashboard!$C$6+Dashboard!$C$7*((R14+S14+T14)=3)-Dashboard!$C$7*((R14+S14+T14)=0))</f>
        <v/>
      </c>
      <c r="V14" s="25">
        <f>VoseBernoulli(Dashboard!$C$6+Dashboard!$C$7*((S14+T14+U14)=3)-Dashboard!$C$7*((S14+T14+U14)=0))</f>
        <v/>
      </c>
      <c r="W14" s="25">
        <f>VoseBernoulli(Dashboard!$C$6+Dashboard!$C$7*((T14+U14+V14)=3)-Dashboard!$C$7*((T14+U14+V14)=0))</f>
        <v/>
      </c>
      <c r="X14" s="25">
        <f>VoseBernoulli(Dashboard!$C$6+Dashboard!$C$7*((U14+V14+W14)=3)-Dashboard!$C$7*((U14+V14+W14)=0))</f>
        <v/>
      </c>
      <c r="Y14" s="25">
        <f>VoseBernoulli(Dashboard!$C$6+Dashboard!$C$7*((V14+W14+X14)=3)-Dashboard!$C$7*((V14+W14+X14)=0))</f>
        <v/>
      </c>
      <c r="Z14" s="25">
        <f>VoseBernoulli(Dashboard!$C$6+Dashboard!$C$7*((W14+X14+Y14)=3)-Dashboard!$C$7*((W14+X14+Y14)=0))</f>
        <v/>
      </c>
      <c r="AA14" s="25">
        <f>VoseBernoulli(Dashboard!$C$6+Dashboard!$C$7*((X14+Y14+Z14)=3)-Dashboard!$C$7*((X14+Y14+Z14)=0))</f>
        <v/>
      </c>
      <c r="AB14" s="25">
        <f>VoseBernoulli(Dashboard!$C$6+Dashboard!$C$7*((Y14+Z14+AA14)=3)-Dashboard!$C$7*((Y14+Z14+AA14)=0))</f>
        <v/>
      </c>
      <c r="AC14" s="25">
        <f>VoseBernoulli(Dashboard!$C$6+Dashboard!$C$7*((Z14+AA14+AB14)=3)-Dashboard!$C$7*((Z14+AA14+AB14)=0))</f>
        <v/>
      </c>
      <c r="AD14" s="25">
        <f>VoseBernoulli(Dashboard!$C$6+Dashboard!$C$7*((AA14+AB14+AC14)=3)-Dashboard!$C$7*((AA14+AB14+AC14)=0))</f>
        <v/>
      </c>
      <c r="AE14" s="25">
        <f>VoseBernoulli(Dashboard!$C$6+Dashboard!$C$7*((AB14+AC14+AD14)=3)-Dashboard!$C$7*((AB14+AC14+AD14)=0))</f>
        <v/>
      </c>
      <c r="AF14" s="25">
        <f>VoseBernoulli(Dashboard!$C$6+Dashboard!$C$7*((AC14+AD14+AE14)=3)-Dashboard!$C$7*((AC14+AD14+AE14)=0))</f>
        <v/>
      </c>
      <c r="AG14" s="25">
        <f>VoseBernoulli(Dashboard!$C$6+Dashboard!$C$7*((AD14+AE14+AF14)=3)-Dashboard!$C$7*((AD14+AE14+AF14)=0))</f>
        <v/>
      </c>
      <c r="AH14" s="25">
        <f>VoseBernoulli(Dashboard!$C$6+Dashboard!$C$7*((AE14+AF14+AG14)=3)-Dashboard!$C$7*((AE14+AF14+AG14)=0))</f>
        <v/>
      </c>
      <c r="AI14" s="25">
        <f>VoseBernoulli(Dashboard!$C$6+Dashboard!$C$7*((AF14+AG14+AH14)=3)-Dashboard!$C$7*((AF14+AG14+AH14)=0))</f>
        <v/>
      </c>
      <c r="AJ14" s="25">
        <f>VoseBernoulli(Dashboard!$C$6+Dashboard!$C$7*((AG14+AH14+AI14)=3)-Dashboard!$C$7*((AG14+AH14+AI14)=0))</f>
        <v/>
      </c>
      <c r="AK14" s="25">
        <f>VoseBernoulli(Dashboard!$C$6+Dashboard!$C$7*((AH14+AI14+AJ14)=3)-Dashboard!$C$7*((AH14+AI14+AJ14)=0))</f>
        <v/>
      </c>
      <c r="AL14" s="25">
        <f>VoseBernoulli(Dashboard!$C$6+Dashboard!$C$7*((AI14+AJ14+AK14)=3)-Dashboard!$C$7*((AI14+AJ14+AK14)=0))</f>
        <v/>
      </c>
      <c r="AM14" s="25">
        <f>VoseBernoulli(Dashboard!$C$6+Dashboard!$C$7*((AJ14+AK14+AL14)=3)-Dashboard!$C$7*((AJ14+AK14+AL14)=0))</f>
        <v/>
      </c>
      <c r="AN14" s="25">
        <f>VoseBernoulli(Dashboard!$C$6+Dashboard!$C$7*((AK14+AL14+AM14)=3)-Dashboard!$C$7*((AK14+AL14+AM14)=0))</f>
        <v/>
      </c>
      <c r="AO14" s="25">
        <f>VoseBernoulli(Dashboard!$C$6+Dashboard!$C$7*((AL14+AM14+AN14)=3)-Dashboard!$C$7*((AL14+AM14+AN14)=0))</f>
        <v/>
      </c>
      <c r="AP14" s="25">
        <f>VoseBernoulli(Dashboard!$C$6+Dashboard!$C$7*((AM14+AN14+AO14)=3)-Dashboard!$C$7*((AM14+AN14+AO14)=0))</f>
        <v/>
      </c>
      <c r="AQ14" s="25">
        <f>VoseBernoulli(Dashboard!$C$6+Dashboard!$C$7*((AN14+AO14+AP14)=3)-Dashboard!$C$7*((AN14+AO14+AP14)=0))</f>
        <v/>
      </c>
      <c r="AR14" s="25">
        <f>VoseBernoulli(Dashboard!$C$6+Dashboard!$C$7*((AO14+AP14+AQ14)=3)-Dashboard!$C$7*((AO14+AP14+AQ14)=0))</f>
        <v/>
      </c>
      <c r="AS14" s="25">
        <f>VoseBernoulli(Dashboard!$C$6+Dashboard!$C$7*((AP14+AQ14+AR14)=3)-Dashboard!$C$7*((AP14+AQ14+AR14)=0))</f>
        <v/>
      </c>
      <c r="AT14" s="25">
        <f>VoseBernoulli(Dashboard!$C$6+Dashboard!$C$7*((AQ14+AR14+AS14)=3)-Dashboard!$C$7*((AQ14+AR14+AS14)=0))</f>
        <v/>
      </c>
      <c r="AU14" s="25">
        <f>VoseBernoulli(Dashboard!$C$6+Dashboard!$C$7*((AR14+AS14+AT14)=3)-Dashboard!$C$7*((AR14+AS14+AT14)=0))</f>
        <v/>
      </c>
      <c r="AV14" s="25">
        <f>VoseBernoulli(Dashboard!$C$6+Dashboard!$C$7*((AS14+AT14+AU14)=3)-Dashboard!$C$7*((AS14+AT14+AU14)=0))</f>
        <v/>
      </c>
      <c r="AW14" s="25">
        <f>VoseBernoulli(Dashboard!$C$6+Dashboard!$C$7*((AT14+AU14+AV14)=3)-Dashboard!$C$7*((AT14+AU14+AV14)=0))</f>
        <v/>
      </c>
      <c r="AX14" s="25">
        <f>VoseBernoulli(Dashboard!$C$6+Dashboard!$C$7*((AU14+AV14+AW14)=3)-Dashboard!$C$7*((AU14+AV14+AW14)=0))</f>
        <v/>
      </c>
      <c r="AY14" s="25">
        <f>VoseBernoulli(Dashboard!$C$6+Dashboard!$C$7*((AV14+AW14+AX14)=3)-Dashboard!$C$7*((AV14+AW14+AX14)=0))</f>
        <v/>
      </c>
      <c r="AZ14" s="25">
        <f>VoseBernoulli(Dashboard!$C$6+Dashboard!$C$7*((AW14+AX14+AY14)=3)-Dashboard!$C$7*((AW14+AX14+AY14)=0))</f>
        <v/>
      </c>
      <c r="BA14" s="25">
        <f>VoseBernoulli(Dashboard!$C$6+Dashboard!$C$7*((AX14+AY14+AZ14)=3)-Dashboard!$C$7*((AX14+AY14+AZ14)=0))</f>
        <v/>
      </c>
      <c r="BB14" s="25">
        <f>VoseBernoulli(Dashboard!$C$6+Dashboard!$C$7*((AY14+AZ14+BA14)=3)-Dashboard!$C$7*((AY14+AZ14+BA14)=0))</f>
        <v/>
      </c>
      <c r="BC14" s="25">
        <f>VoseBernoulli(Dashboard!$C$6+Dashboard!$C$7*((AZ14+BA14+BB14)=3)-Dashboard!$C$7*((AZ14+BA14+BB14)=0))</f>
        <v/>
      </c>
      <c r="BD14" s="25">
        <f>VoseBernoulli(Dashboard!$C$6+Dashboard!$C$7*((BA14+BB14+BC14)=3)-Dashboard!$C$7*((BA14+BB14+BC14)=0))</f>
        <v/>
      </c>
      <c r="BE14" s="25">
        <f>VoseBernoulli(Dashboard!$C$6+Dashboard!$C$7*((BB14+BC14+BD14)=3)-Dashboard!$C$7*((BB14+BC14+BD14)=0))</f>
        <v/>
      </c>
      <c r="BF14" s="25">
        <f>VoseBernoulli(Dashboard!$C$6+Dashboard!$C$7*((BC14+BD14+BE14)=3)-Dashboard!$C$7*((BC14+BD14+BE14)=0))</f>
        <v/>
      </c>
      <c r="BG14" s="25">
        <f>VoseBernoulli(Dashboard!$C$6+Dashboard!$C$7*((BD14+BE14+BF14)=3)-Dashboard!$C$7*((BD14+BE14+BF14)=0))</f>
        <v/>
      </c>
      <c r="BH14" s="25">
        <f>VoseBernoulli(Dashboard!$C$6+Dashboard!$C$7*((BE14+BF14+BG14)=3)-Dashboard!$C$7*((BE14+BF14+BG14)=0))</f>
        <v/>
      </c>
      <c r="BI14" s="25">
        <f>VoseBernoulli(Dashboard!$C$6+Dashboard!$C$7*((BF14+BG14+BH14)=3)-Dashboard!$C$7*((BF14+BG14+BH14)=0))</f>
        <v/>
      </c>
      <c r="BJ14" s="25">
        <f>VoseBernoulli(Dashboard!$C$6+Dashboard!$C$7*((BG14+BH14+BI14)=3)-Dashboard!$C$7*((BG14+BH14+BI14)=0))</f>
        <v/>
      </c>
      <c r="BK14" s="25">
        <f>VoseBernoulli(Dashboard!$C$6+Dashboard!$C$7*((BH14+BI14+BJ14)=3)-Dashboard!$C$7*((BH14+BI14+BJ14)=0))</f>
        <v/>
      </c>
      <c r="BL14" s="25">
        <f>VoseBernoulli(Dashboard!$C$6+Dashboard!$C$7*((BI14+BJ14+BK14)=3)-Dashboard!$C$7*((BI14+BJ14+BK14)=0))</f>
        <v/>
      </c>
      <c r="BM14" s="25">
        <f>VoseBernoulli(Dashboard!$C$6+Dashboard!$C$7*((BJ14+BK14+BL14)=3)-Dashboard!$C$7*((BJ14+BK14+BL14)=0))</f>
        <v/>
      </c>
      <c r="BN14" s="25">
        <f>VoseBernoulli(Dashboard!$C$6+Dashboard!$C$7*((BK14+BL14+BM14)=3)-Dashboard!$C$7*((BK14+BL14+BM14)=0))</f>
        <v/>
      </c>
      <c r="BO14" s="25">
        <f>VoseBernoulli(Dashboard!$C$6+Dashboard!$C$7*((BL14+BM14+BN14)=3)-Dashboard!$C$7*((BL14+BM14+BN14)=0))</f>
        <v/>
      </c>
      <c r="BP14" s="25">
        <f>VoseBernoulli(Dashboard!$C$6+Dashboard!$C$7*((BM14+BN14+BO14)=3)-Dashboard!$C$7*((BM14+BN14+BO14)=0))</f>
        <v/>
      </c>
      <c r="BQ14" s="25">
        <f>VoseBernoulli(Dashboard!$C$6+Dashboard!$C$7*((BN14+BO14+BP14)=3)-Dashboard!$C$7*((BN14+BO14+BP14)=0))</f>
        <v/>
      </c>
      <c r="BR14" s="25">
        <f>VoseBernoulli(Dashboard!$C$6+Dashboard!$C$7*((BO14+BP14+BQ14)=3)-Dashboard!$C$7*((BO14+BP14+BQ14)=0))</f>
        <v/>
      </c>
      <c r="BS14" s="25">
        <f>VoseBernoulli(Dashboard!$C$6+Dashboard!$C$7*((BP14+BQ14+BR14)=3)-Dashboard!$C$7*((BP14+BQ14+BR14)=0))</f>
        <v/>
      </c>
      <c r="BT14" s="25">
        <f>VoseBernoulli(Dashboard!$C$6+Dashboard!$C$7*((BQ14+BR14+BS14)=3)-Dashboard!$C$7*((BQ14+BR14+BS14)=0))</f>
        <v/>
      </c>
      <c r="BU14" s="25">
        <f>VoseBernoulli(Dashboard!$C$6+Dashboard!$C$7*((BR14+BS14+BT14)=3)-Dashboard!$C$7*((BR14+BS14+BT14)=0))</f>
        <v/>
      </c>
      <c r="BV14" s="25">
        <f>VoseBernoulli(Dashboard!$C$6+Dashboard!$C$7*((BS14+BT14+BU14)=3)-Dashboard!$C$7*((BS14+BT14+BU14)=0))</f>
        <v/>
      </c>
      <c r="BW14" s="25">
        <f>VoseBernoulli(Dashboard!$C$6+Dashboard!$C$7*((BT14+BU14+BV14)=3)-Dashboard!$C$7*((BT14+BU14+BV14)=0))</f>
        <v/>
      </c>
      <c r="BX14" s="25">
        <f>VoseBernoulli(Dashboard!$C$6+Dashboard!$C$7*((BU14+BV14+BW14)=3)-Dashboard!$C$7*((BU14+BV14+BW14)=0))</f>
        <v/>
      </c>
      <c r="BY14" s="25">
        <f>VoseBernoulli(Dashboard!$C$6+Dashboard!$C$7*((BV14+BW14+BX14)=3)-Dashboard!$C$7*((BV14+BW14+BX14)=0))</f>
        <v/>
      </c>
      <c r="BZ14" s="25">
        <f>VoseBernoulli(Dashboard!$C$6+Dashboard!$C$7*((BW14+BX14+BY14)=3)-Dashboard!$C$7*((BW14+BX14+BY14)=0))</f>
        <v/>
      </c>
      <c r="CA14" s="25">
        <f>VoseBernoulli(Dashboard!$C$6+Dashboard!$C$7*((BX14+BY14+BZ14)=3)-Dashboard!$C$7*((BX14+BY14+BZ14)=0))</f>
        <v/>
      </c>
      <c r="CB14" s="25">
        <f>VoseBernoulli(Dashboard!$C$6+Dashboard!$C$7*((BY14+BZ14+CA14)=3)-Dashboard!$C$7*((BY14+BZ14+CA14)=0))</f>
        <v/>
      </c>
      <c r="CC14" s="25">
        <f>VoseBernoulli(Dashboard!$C$6+Dashboard!$C$7*((BZ14+CA14+CB14)=3)-Dashboard!$C$7*((BZ14+CA14+CB14)=0))</f>
        <v/>
      </c>
      <c r="CD14" s="25">
        <f>VoseBernoulli(Dashboard!$C$6+Dashboard!$C$7*((CA14+CB14+CC14)=3)-Dashboard!$C$7*((CA14+CB14+CC14)=0))</f>
        <v/>
      </c>
      <c r="CE14" s="25">
        <f>VoseBernoulli(Dashboard!$C$6+Dashboard!$C$7*((CB14+CC14+CD14)=3)-Dashboard!$C$7*((CB14+CC14+CD14)=0))</f>
        <v/>
      </c>
      <c r="CF14" s="25">
        <f>VoseBernoulli(Dashboard!$C$6+Dashboard!$C$7*((CC14+CD14+CE14)=3)-Dashboard!$C$7*((CC14+CD14+CE14)=0))</f>
        <v/>
      </c>
      <c r="CG14" s="25">
        <f>VoseBernoulli(Dashboard!$C$6+Dashboard!$C$7*((CD14+CE14+CF14)=3)-Dashboard!$C$7*((CD14+CE14+CF14)=0))</f>
        <v/>
      </c>
      <c r="CH14" s="25">
        <f>VoseBernoulli(Dashboard!$C$6+Dashboard!$C$7*((CE14+CF14+CG14)=3)-Dashboard!$C$7*((CE14+CF14+CG14)=0))</f>
        <v/>
      </c>
      <c r="CI14" s="25">
        <f>VoseBernoulli(Dashboard!$C$6+Dashboard!$C$7*((CF14+CG14+CH14)=3)-Dashboard!$C$7*((CF14+CG14+CH14)=0))</f>
        <v/>
      </c>
      <c r="CJ14" s="25">
        <f>VoseBernoulli(Dashboard!$C$6+Dashboard!$C$7*((CG14+CH14+CI14)=3)-Dashboard!$C$7*((CG14+CH14+CI14)=0))</f>
        <v/>
      </c>
      <c r="CK14" s="25">
        <f>VoseBernoulli(Dashboard!$C$6+Dashboard!$C$7*((CH14+CI14+CJ14)=3)-Dashboard!$C$7*((CH14+CI14+CJ14)=0))</f>
        <v/>
      </c>
      <c r="CL14" s="25">
        <f>VoseBernoulli(Dashboard!$C$6+Dashboard!$C$7*((CI14+CJ14+CK14)=3)-Dashboard!$C$7*((CI14+CJ14+CK14)=0))</f>
        <v/>
      </c>
      <c r="CM14" s="25">
        <f>VoseBernoulli(Dashboard!$C$6+Dashboard!$C$7*((CJ14+CK14+CL14)=3)-Dashboard!$C$7*((CJ14+CK14+CL14)=0))</f>
        <v/>
      </c>
      <c r="CN14" s="25">
        <f>VoseBernoulli(Dashboard!$C$6+Dashboard!$C$7*((CK14+CL14+CM14)=3)-Dashboard!$C$7*((CK14+CL14+CM14)=0))</f>
        <v/>
      </c>
      <c r="CO14" s="25">
        <f>VoseBernoulli(Dashboard!$C$6+Dashboard!$C$7*((CL14+CM14+CN14)=3)-Dashboard!$C$7*((CL14+CM14+CN14)=0))</f>
        <v/>
      </c>
      <c r="CP14" s="25">
        <f>VoseBernoulli(Dashboard!$C$6+Dashboard!$C$7*((CM14+CN14+CO14)=3)-Dashboard!$C$7*((CM14+CN14+CO14)=0))</f>
        <v/>
      </c>
      <c r="CQ14" s="25">
        <f>VoseBernoulli(Dashboard!$C$6+Dashboard!$C$7*((CN14+CO14+CP14)=3)-Dashboard!$C$7*((CN14+CO14+CP14)=0))</f>
        <v/>
      </c>
      <c r="CR14" s="25">
        <f>VoseBernoulli(Dashboard!$C$6+Dashboard!$C$7*((CO14+CP14+CQ14)=3)-Dashboard!$C$7*((CO14+CP14+CQ14)=0))</f>
        <v/>
      </c>
      <c r="CS14" s="25">
        <f>VoseBernoulli(Dashboard!$C$6+Dashboard!$C$7*((CP14+CQ14+CR14)=3)-Dashboard!$C$7*((CP14+CQ14+CR14)=0))</f>
        <v/>
      </c>
      <c r="CT14" s="25">
        <f>VoseBernoulli(Dashboard!$C$6+Dashboard!$C$7*((CQ14+CR14+CS14)=3)-Dashboard!$C$7*((CQ14+CR14+CS14)=0))</f>
        <v/>
      </c>
      <c r="CU14" s="25">
        <f>VoseBernoulli(Dashboard!$C$6+Dashboard!$C$7*((CR14+CS14+CT14)=3)-Dashboard!$C$7*((CR14+CS14+CT14)=0))</f>
        <v/>
      </c>
      <c r="CV14" s="25">
        <f>VoseBernoulli(Dashboard!$C$6+Dashboard!$C$7*((CS14+CT14+CU14)=3)-Dashboard!$C$7*((CS14+CT14+CU14)=0))</f>
        <v/>
      </c>
      <c r="CW14" s="25">
        <f>VoseBernoulli(Dashboard!$C$6+Dashboard!$C$7*((CT14+CU14+CV14)=3)-Dashboard!$C$7*((CT14+CU14+CV14)=0))</f>
        <v/>
      </c>
      <c r="CY14" s="22">
        <f>SUMPRODUCT(B14:CT14,C14:CU14,D14:CV14)</f>
        <v/>
      </c>
      <c r="CZ14" s="22">
        <f>SUMPRODUCT(B14:CT14,C14:CU14,D14:CV14,E14:CW14)</f>
        <v/>
      </c>
      <c r="DA14" s="26">
        <f>IF(CY14=0,"",CZ14/CY14)</f>
        <v/>
      </c>
      <c r="DB14" s="22">
        <f>SUMPRODUCT((1-B14:CT14)*(1-C14:CU14)*(1-D14:CV14))</f>
        <v/>
      </c>
      <c r="DC14" s="22">
        <f>SUMPRODUCT((1-B14:CT14)*(1-C14:CU14)*(1-D14:CV14)*E14:CW14)</f>
        <v/>
      </c>
      <c r="DD14" s="26">
        <f>IF(DB14=0,"",DC14/DB14)</f>
        <v/>
      </c>
      <c r="DE14" s="27">
        <f>IF(OR(DA14="",DD14=""),"",DA14-DD14)</f>
        <v/>
      </c>
      <c r="DF14" s="22">
        <f>IF(DE14="","",IF(DE14&lt;0,"yes","no"))</f>
        <v/>
      </c>
    </row>
    <row r="15">
      <c r="A15" s="21" t="n">
        <v>11</v>
      </c>
      <c r="B15" s="25">
        <f>VoseBernoulli(Dashboard!$C$6)</f>
        <v/>
      </c>
      <c r="C15" s="25">
        <f>VoseBernoulli(Dashboard!$C$6)</f>
        <v/>
      </c>
      <c r="D15" s="25">
        <f>VoseBernoulli(Dashboard!$C$6)</f>
        <v/>
      </c>
      <c r="E15" s="25">
        <f>VoseBernoulli(Dashboard!$C$6+Dashboard!$C$7*((B15+C15+D15)=3)-Dashboard!$C$7*((B15+C15+D15)=0))</f>
        <v/>
      </c>
      <c r="F15" s="25">
        <f>VoseBernoulli(Dashboard!$C$6+Dashboard!$C$7*((C15+D15+E15)=3)-Dashboard!$C$7*((C15+D15+E15)=0))</f>
        <v/>
      </c>
      <c r="G15" s="25">
        <f>VoseBernoulli(Dashboard!$C$6+Dashboard!$C$7*((D15+E15+F15)=3)-Dashboard!$C$7*((D15+E15+F15)=0))</f>
        <v/>
      </c>
      <c r="H15" s="25">
        <f>VoseBernoulli(Dashboard!$C$6+Dashboard!$C$7*((E15+F15+G15)=3)-Dashboard!$C$7*((E15+F15+G15)=0))</f>
        <v/>
      </c>
      <c r="I15" s="25">
        <f>VoseBernoulli(Dashboard!$C$6+Dashboard!$C$7*((F15+G15+H15)=3)-Dashboard!$C$7*((F15+G15+H15)=0))</f>
        <v/>
      </c>
      <c r="J15" s="25">
        <f>VoseBernoulli(Dashboard!$C$6+Dashboard!$C$7*((G15+H15+I15)=3)-Dashboard!$C$7*((G15+H15+I15)=0))</f>
        <v/>
      </c>
      <c r="K15" s="25">
        <f>VoseBernoulli(Dashboard!$C$6+Dashboard!$C$7*((H15+I15+J15)=3)-Dashboard!$C$7*((H15+I15+J15)=0))</f>
        <v/>
      </c>
      <c r="L15" s="25">
        <f>VoseBernoulli(Dashboard!$C$6+Dashboard!$C$7*((I15+J15+K15)=3)-Dashboard!$C$7*((I15+J15+K15)=0))</f>
        <v/>
      </c>
      <c r="M15" s="25">
        <f>VoseBernoulli(Dashboard!$C$6+Dashboard!$C$7*((J15+K15+L15)=3)-Dashboard!$C$7*((J15+K15+L15)=0))</f>
        <v/>
      </c>
      <c r="N15" s="25">
        <f>VoseBernoulli(Dashboard!$C$6+Dashboard!$C$7*((K15+L15+M15)=3)-Dashboard!$C$7*((K15+L15+M15)=0))</f>
        <v/>
      </c>
      <c r="O15" s="25">
        <f>VoseBernoulli(Dashboard!$C$6+Dashboard!$C$7*((L15+M15+N15)=3)-Dashboard!$C$7*((L15+M15+N15)=0))</f>
        <v/>
      </c>
      <c r="P15" s="25">
        <f>VoseBernoulli(Dashboard!$C$6+Dashboard!$C$7*((M15+N15+O15)=3)-Dashboard!$C$7*((M15+N15+O15)=0))</f>
        <v/>
      </c>
      <c r="Q15" s="25">
        <f>VoseBernoulli(Dashboard!$C$6+Dashboard!$C$7*((N15+O15+P15)=3)-Dashboard!$C$7*((N15+O15+P15)=0))</f>
        <v/>
      </c>
      <c r="R15" s="25">
        <f>VoseBernoulli(Dashboard!$C$6+Dashboard!$C$7*((O15+P15+Q15)=3)-Dashboard!$C$7*((O15+P15+Q15)=0))</f>
        <v/>
      </c>
      <c r="S15" s="25">
        <f>VoseBernoulli(Dashboard!$C$6+Dashboard!$C$7*((P15+Q15+R15)=3)-Dashboard!$C$7*((P15+Q15+R15)=0))</f>
        <v/>
      </c>
      <c r="T15" s="25">
        <f>VoseBernoulli(Dashboard!$C$6+Dashboard!$C$7*((Q15+R15+S15)=3)-Dashboard!$C$7*((Q15+R15+S15)=0))</f>
        <v/>
      </c>
      <c r="U15" s="25">
        <f>VoseBernoulli(Dashboard!$C$6+Dashboard!$C$7*((R15+S15+T15)=3)-Dashboard!$C$7*((R15+S15+T15)=0))</f>
        <v/>
      </c>
      <c r="V15" s="25">
        <f>VoseBernoulli(Dashboard!$C$6+Dashboard!$C$7*((S15+T15+U15)=3)-Dashboard!$C$7*((S15+T15+U15)=0))</f>
        <v/>
      </c>
      <c r="W15" s="25">
        <f>VoseBernoulli(Dashboard!$C$6+Dashboard!$C$7*((T15+U15+V15)=3)-Dashboard!$C$7*((T15+U15+V15)=0))</f>
        <v/>
      </c>
      <c r="X15" s="25">
        <f>VoseBernoulli(Dashboard!$C$6+Dashboard!$C$7*((U15+V15+W15)=3)-Dashboard!$C$7*((U15+V15+W15)=0))</f>
        <v/>
      </c>
      <c r="Y15" s="25">
        <f>VoseBernoulli(Dashboard!$C$6+Dashboard!$C$7*((V15+W15+X15)=3)-Dashboard!$C$7*((V15+W15+X15)=0))</f>
        <v/>
      </c>
      <c r="Z15" s="25">
        <f>VoseBernoulli(Dashboard!$C$6+Dashboard!$C$7*((W15+X15+Y15)=3)-Dashboard!$C$7*((W15+X15+Y15)=0))</f>
        <v/>
      </c>
      <c r="AA15" s="25">
        <f>VoseBernoulli(Dashboard!$C$6+Dashboard!$C$7*((X15+Y15+Z15)=3)-Dashboard!$C$7*((X15+Y15+Z15)=0))</f>
        <v/>
      </c>
      <c r="AB15" s="25">
        <f>VoseBernoulli(Dashboard!$C$6+Dashboard!$C$7*((Y15+Z15+AA15)=3)-Dashboard!$C$7*((Y15+Z15+AA15)=0))</f>
        <v/>
      </c>
      <c r="AC15" s="25">
        <f>VoseBernoulli(Dashboard!$C$6+Dashboard!$C$7*((Z15+AA15+AB15)=3)-Dashboard!$C$7*((Z15+AA15+AB15)=0))</f>
        <v/>
      </c>
      <c r="AD15" s="25">
        <f>VoseBernoulli(Dashboard!$C$6+Dashboard!$C$7*((AA15+AB15+AC15)=3)-Dashboard!$C$7*((AA15+AB15+AC15)=0))</f>
        <v/>
      </c>
      <c r="AE15" s="25">
        <f>VoseBernoulli(Dashboard!$C$6+Dashboard!$C$7*((AB15+AC15+AD15)=3)-Dashboard!$C$7*((AB15+AC15+AD15)=0))</f>
        <v/>
      </c>
      <c r="AF15" s="25">
        <f>VoseBernoulli(Dashboard!$C$6+Dashboard!$C$7*((AC15+AD15+AE15)=3)-Dashboard!$C$7*((AC15+AD15+AE15)=0))</f>
        <v/>
      </c>
      <c r="AG15" s="25">
        <f>VoseBernoulli(Dashboard!$C$6+Dashboard!$C$7*((AD15+AE15+AF15)=3)-Dashboard!$C$7*((AD15+AE15+AF15)=0))</f>
        <v/>
      </c>
      <c r="AH15" s="25">
        <f>VoseBernoulli(Dashboard!$C$6+Dashboard!$C$7*((AE15+AF15+AG15)=3)-Dashboard!$C$7*((AE15+AF15+AG15)=0))</f>
        <v/>
      </c>
      <c r="AI15" s="25">
        <f>VoseBernoulli(Dashboard!$C$6+Dashboard!$C$7*((AF15+AG15+AH15)=3)-Dashboard!$C$7*((AF15+AG15+AH15)=0))</f>
        <v/>
      </c>
      <c r="AJ15" s="25">
        <f>VoseBernoulli(Dashboard!$C$6+Dashboard!$C$7*((AG15+AH15+AI15)=3)-Dashboard!$C$7*((AG15+AH15+AI15)=0))</f>
        <v/>
      </c>
      <c r="AK15" s="25">
        <f>VoseBernoulli(Dashboard!$C$6+Dashboard!$C$7*((AH15+AI15+AJ15)=3)-Dashboard!$C$7*((AH15+AI15+AJ15)=0))</f>
        <v/>
      </c>
      <c r="AL15" s="25">
        <f>VoseBernoulli(Dashboard!$C$6+Dashboard!$C$7*((AI15+AJ15+AK15)=3)-Dashboard!$C$7*((AI15+AJ15+AK15)=0))</f>
        <v/>
      </c>
      <c r="AM15" s="25">
        <f>VoseBernoulli(Dashboard!$C$6+Dashboard!$C$7*((AJ15+AK15+AL15)=3)-Dashboard!$C$7*((AJ15+AK15+AL15)=0))</f>
        <v/>
      </c>
      <c r="AN15" s="25">
        <f>VoseBernoulli(Dashboard!$C$6+Dashboard!$C$7*((AK15+AL15+AM15)=3)-Dashboard!$C$7*((AK15+AL15+AM15)=0))</f>
        <v/>
      </c>
      <c r="AO15" s="25">
        <f>VoseBernoulli(Dashboard!$C$6+Dashboard!$C$7*((AL15+AM15+AN15)=3)-Dashboard!$C$7*((AL15+AM15+AN15)=0))</f>
        <v/>
      </c>
      <c r="AP15" s="25">
        <f>VoseBernoulli(Dashboard!$C$6+Dashboard!$C$7*((AM15+AN15+AO15)=3)-Dashboard!$C$7*((AM15+AN15+AO15)=0))</f>
        <v/>
      </c>
      <c r="AQ15" s="25">
        <f>VoseBernoulli(Dashboard!$C$6+Dashboard!$C$7*((AN15+AO15+AP15)=3)-Dashboard!$C$7*((AN15+AO15+AP15)=0))</f>
        <v/>
      </c>
      <c r="AR15" s="25">
        <f>VoseBernoulli(Dashboard!$C$6+Dashboard!$C$7*((AO15+AP15+AQ15)=3)-Dashboard!$C$7*((AO15+AP15+AQ15)=0))</f>
        <v/>
      </c>
      <c r="AS15" s="25">
        <f>VoseBernoulli(Dashboard!$C$6+Dashboard!$C$7*((AP15+AQ15+AR15)=3)-Dashboard!$C$7*((AP15+AQ15+AR15)=0))</f>
        <v/>
      </c>
      <c r="AT15" s="25">
        <f>VoseBernoulli(Dashboard!$C$6+Dashboard!$C$7*((AQ15+AR15+AS15)=3)-Dashboard!$C$7*((AQ15+AR15+AS15)=0))</f>
        <v/>
      </c>
      <c r="AU15" s="25">
        <f>VoseBernoulli(Dashboard!$C$6+Dashboard!$C$7*((AR15+AS15+AT15)=3)-Dashboard!$C$7*((AR15+AS15+AT15)=0))</f>
        <v/>
      </c>
      <c r="AV15" s="25">
        <f>VoseBernoulli(Dashboard!$C$6+Dashboard!$C$7*((AS15+AT15+AU15)=3)-Dashboard!$C$7*((AS15+AT15+AU15)=0))</f>
        <v/>
      </c>
      <c r="AW15" s="25">
        <f>VoseBernoulli(Dashboard!$C$6+Dashboard!$C$7*((AT15+AU15+AV15)=3)-Dashboard!$C$7*((AT15+AU15+AV15)=0))</f>
        <v/>
      </c>
      <c r="AX15" s="25">
        <f>VoseBernoulli(Dashboard!$C$6+Dashboard!$C$7*((AU15+AV15+AW15)=3)-Dashboard!$C$7*((AU15+AV15+AW15)=0))</f>
        <v/>
      </c>
      <c r="AY15" s="25">
        <f>VoseBernoulli(Dashboard!$C$6+Dashboard!$C$7*((AV15+AW15+AX15)=3)-Dashboard!$C$7*((AV15+AW15+AX15)=0))</f>
        <v/>
      </c>
      <c r="AZ15" s="25">
        <f>VoseBernoulli(Dashboard!$C$6+Dashboard!$C$7*((AW15+AX15+AY15)=3)-Dashboard!$C$7*((AW15+AX15+AY15)=0))</f>
        <v/>
      </c>
      <c r="BA15" s="25">
        <f>VoseBernoulli(Dashboard!$C$6+Dashboard!$C$7*((AX15+AY15+AZ15)=3)-Dashboard!$C$7*((AX15+AY15+AZ15)=0))</f>
        <v/>
      </c>
      <c r="BB15" s="25">
        <f>VoseBernoulli(Dashboard!$C$6+Dashboard!$C$7*((AY15+AZ15+BA15)=3)-Dashboard!$C$7*((AY15+AZ15+BA15)=0))</f>
        <v/>
      </c>
      <c r="BC15" s="25">
        <f>VoseBernoulli(Dashboard!$C$6+Dashboard!$C$7*((AZ15+BA15+BB15)=3)-Dashboard!$C$7*((AZ15+BA15+BB15)=0))</f>
        <v/>
      </c>
      <c r="BD15" s="25">
        <f>VoseBernoulli(Dashboard!$C$6+Dashboard!$C$7*((BA15+BB15+BC15)=3)-Dashboard!$C$7*((BA15+BB15+BC15)=0))</f>
        <v/>
      </c>
      <c r="BE15" s="25">
        <f>VoseBernoulli(Dashboard!$C$6+Dashboard!$C$7*((BB15+BC15+BD15)=3)-Dashboard!$C$7*((BB15+BC15+BD15)=0))</f>
        <v/>
      </c>
      <c r="BF15" s="25">
        <f>VoseBernoulli(Dashboard!$C$6+Dashboard!$C$7*((BC15+BD15+BE15)=3)-Dashboard!$C$7*((BC15+BD15+BE15)=0))</f>
        <v/>
      </c>
      <c r="BG15" s="25">
        <f>VoseBernoulli(Dashboard!$C$6+Dashboard!$C$7*((BD15+BE15+BF15)=3)-Dashboard!$C$7*((BD15+BE15+BF15)=0))</f>
        <v/>
      </c>
      <c r="BH15" s="25">
        <f>VoseBernoulli(Dashboard!$C$6+Dashboard!$C$7*((BE15+BF15+BG15)=3)-Dashboard!$C$7*((BE15+BF15+BG15)=0))</f>
        <v/>
      </c>
      <c r="BI15" s="25">
        <f>VoseBernoulli(Dashboard!$C$6+Dashboard!$C$7*((BF15+BG15+BH15)=3)-Dashboard!$C$7*((BF15+BG15+BH15)=0))</f>
        <v/>
      </c>
      <c r="BJ15" s="25">
        <f>VoseBernoulli(Dashboard!$C$6+Dashboard!$C$7*((BG15+BH15+BI15)=3)-Dashboard!$C$7*((BG15+BH15+BI15)=0))</f>
        <v/>
      </c>
      <c r="BK15" s="25">
        <f>VoseBernoulli(Dashboard!$C$6+Dashboard!$C$7*((BH15+BI15+BJ15)=3)-Dashboard!$C$7*((BH15+BI15+BJ15)=0))</f>
        <v/>
      </c>
      <c r="BL15" s="25">
        <f>VoseBernoulli(Dashboard!$C$6+Dashboard!$C$7*((BI15+BJ15+BK15)=3)-Dashboard!$C$7*((BI15+BJ15+BK15)=0))</f>
        <v/>
      </c>
      <c r="BM15" s="25">
        <f>VoseBernoulli(Dashboard!$C$6+Dashboard!$C$7*((BJ15+BK15+BL15)=3)-Dashboard!$C$7*((BJ15+BK15+BL15)=0))</f>
        <v/>
      </c>
      <c r="BN15" s="25">
        <f>VoseBernoulli(Dashboard!$C$6+Dashboard!$C$7*((BK15+BL15+BM15)=3)-Dashboard!$C$7*((BK15+BL15+BM15)=0))</f>
        <v/>
      </c>
      <c r="BO15" s="25">
        <f>VoseBernoulli(Dashboard!$C$6+Dashboard!$C$7*((BL15+BM15+BN15)=3)-Dashboard!$C$7*((BL15+BM15+BN15)=0))</f>
        <v/>
      </c>
      <c r="BP15" s="25">
        <f>VoseBernoulli(Dashboard!$C$6+Dashboard!$C$7*((BM15+BN15+BO15)=3)-Dashboard!$C$7*((BM15+BN15+BO15)=0))</f>
        <v/>
      </c>
      <c r="BQ15" s="25">
        <f>VoseBernoulli(Dashboard!$C$6+Dashboard!$C$7*((BN15+BO15+BP15)=3)-Dashboard!$C$7*((BN15+BO15+BP15)=0))</f>
        <v/>
      </c>
      <c r="BR15" s="25">
        <f>VoseBernoulli(Dashboard!$C$6+Dashboard!$C$7*((BO15+BP15+BQ15)=3)-Dashboard!$C$7*((BO15+BP15+BQ15)=0))</f>
        <v/>
      </c>
      <c r="BS15" s="25">
        <f>VoseBernoulli(Dashboard!$C$6+Dashboard!$C$7*((BP15+BQ15+BR15)=3)-Dashboard!$C$7*((BP15+BQ15+BR15)=0))</f>
        <v/>
      </c>
      <c r="BT15" s="25">
        <f>VoseBernoulli(Dashboard!$C$6+Dashboard!$C$7*((BQ15+BR15+BS15)=3)-Dashboard!$C$7*((BQ15+BR15+BS15)=0))</f>
        <v/>
      </c>
      <c r="BU15" s="25">
        <f>VoseBernoulli(Dashboard!$C$6+Dashboard!$C$7*((BR15+BS15+BT15)=3)-Dashboard!$C$7*((BR15+BS15+BT15)=0))</f>
        <v/>
      </c>
      <c r="BV15" s="25">
        <f>VoseBernoulli(Dashboard!$C$6+Dashboard!$C$7*((BS15+BT15+BU15)=3)-Dashboard!$C$7*((BS15+BT15+BU15)=0))</f>
        <v/>
      </c>
      <c r="BW15" s="25">
        <f>VoseBernoulli(Dashboard!$C$6+Dashboard!$C$7*((BT15+BU15+BV15)=3)-Dashboard!$C$7*((BT15+BU15+BV15)=0))</f>
        <v/>
      </c>
      <c r="BX15" s="25">
        <f>VoseBernoulli(Dashboard!$C$6+Dashboard!$C$7*((BU15+BV15+BW15)=3)-Dashboard!$C$7*((BU15+BV15+BW15)=0))</f>
        <v/>
      </c>
      <c r="BY15" s="25">
        <f>VoseBernoulli(Dashboard!$C$6+Dashboard!$C$7*((BV15+BW15+BX15)=3)-Dashboard!$C$7*((BV15+BW15+BX15)=0))</f>
        <v/>
      </c>
      <c r="BZ15" s="25">
        <f>VoseBernoulli(Dashboard!$C$6+Dashboard!$C$7*((BW15+BX15+BY15)=3)-Dashboard!$C$7*((BW15+BX15+BY15)=0))</f>
        <v/>
      </c>
      <c r="CA15" s="25">
        <f>VoseBernoulli(Dashboard!$C$6+Dashboard!$C$7*((BX15+BY15+BZ15)=3)-Dashboard!$C$7*((BX15+BY15+BZ15)=0))</f>
        <v/>
      </c>
      <c r="CB15" s="25">
        <f>VoseBernoulli(Dashboard!$C$6+Dashboard!$C$7*((BY15+BZ15+CA15)=3)-Dashboard!$C$7*((BY15+BZ15+CA15)=0))</f>
        <v/>
      </c>
      <c r="CC15" s="25">
        <f>VoseBernoulli(Dashboard!$C$6+Dashboard!$C$7*((BZ15+CA15+CB15)=3)-Dashboard!$C$7*((BZ15+CA15+CB15)=0))</f>
        <v/>
      </c>
      <c r="CD15" s="25">
        <f>VoseBernoulli(Dashboard!$C$6+Dashboard!$C$7*((CA15+CB15+CC15)=3)-Dashboard!$C$7*((CA15+CB15+CC15)=0))</f>
        <v/>
      </c>
      <c r="CE15" s="25">
        <f>VoseBernoulli(Dashboard!$C$6+Dashboard!$C$7*((CB15+CC15+CD15)=3)-Dashboard!$C$7*((CB15+CC15+CD15)=0))</f>
        <v/>
      </c>
      <c r="CF15" s="25">
        <f>VoseBernoulli(Dashboard!$C$6+Dashboard!$C$7*((CC15+CD15+CE15)=3)-Dashboard!$C$7*((CC15+CD15+CE15)=0))</f>
        <v/>
      </c>
      <c r="CG15" s="25">
        <f>VoseBernoulli(Dashboard!$C$6+Dashboard!$C$7*((CD15+CE15+CF15)=3)-Dashboard!$C$7*((CD15+CE15+CF15)=0))</f>
        <v/>
      </c>
      <c r="CH15" s="25">
        <f>VoseBernoulli(Dashboard!$C$6+Dashboard!$C$7*((CE15+CF15+CG15)=3)-Dashboard!$C$7*((CE15+CF15+CG15)=0))</f>
        <v/>
      </c>
      <c r="CI15" s="25">
        <f>VoseBernoulli(Dashboard!$C$6+Dashboard!$C$7*((CF15+CG15+CH15)=3)-Dashboard!$C$7*((CF15+CG15+CH15)=0))</f>
        <v/>
      </c>
      <c r="CJ15" s="25">
        <f>VoseBernoulli(Dashboard!$C$6+Dashboard!$C$7*((CG15+CH15+CI15)=3)-Dashboard!$C$7*((CG15+CH15+CI15)=0))</f>
        <v/>
      </c>
      <c r="CK15" s="25">
        <f>VoseBernoulli(Dashboard!$C$6+Dashboard!$C$7*((CH15+CI15+CJ15)=3)-Dashboard!$C$7*((CH15+CI15+CJ15)=0))</f>
        <v/>
      </c>
      <c r="CL15" s="25">
        <f>VoseBernoulli(Dashboard!$C$6+Dashboard!$C$7*((CI15+CJ15+CK15)=3)-Dashboard!$C$7*((CI15+CJ15+CK15)=0))</f>
        <v/>
      </c>
      <c r="CM15" s="25">
        <f>VoseBernoulli(Dashboard!$C$6+Dashboard!$C$7*((CJ15+CK15+CL15)=3)-Dashboard!$C$7*((CJ15+CK15+CL15)=0))</f>
        <v/>
      </c>
      <c r="CN15" s="25">
        <f>VoseBernoulli(Dashboard!$C$6+Dashboard!$C$7*((CK15+CL15+CM15)=3)-Dashboard!$C$7*((CK15+CL15+CM15)=0))</f>
        <v/>
      </c>
      <c r="CO15" s="25">
        <f>VoseBernoulli(Dashboard!$C$6+Dashboard!$C$7*((CL15+CM15+CN15)=3)-Dashboard!$C$7*((CL15+CM15+CN15)=0))</f>
        <v/>
      </c>
      <c r="CP15" s="25">
        <f>VoseBernoulli(Dashboard!$C$6+Dashboard!$C$7*((CM15+CN15+CO15)=3)-Dashboard!$C$7*((CM15+CN15+CO15)=0))</f>
        <v/>
      </c>
      <c r="CQ15" s="25">
        <f>VoseBernoulli(Dashboard!$C$6+Dashboard!$C$7*((CN15+CO15+CP15)=3)-Dashboard!$C$7*((CN15+CO15+CP15)=0))</f>
        <v/>
      </c>
      <c r="CR15" s="25">
        <f>VoseBernoulli(Dashboard!$C$6+Dashboard!$C$7*((CO15+CP15+CQ15)=3)-Dashboard!$C$7*((CO15+CP15+CQ15)=0))</f>
        <v/>
      </c>
      <c r="CS15" s="25">
        <f>VoseBernoulli(Dashboard!$C$6+Dashboard!$C$7*((CP15+CQ15+CR15)=3)-Dashboard!$C$7*((CP15+CQ15+CR15)=0))</f>
        <v/>
      </c>
      <c r="CT15" s="25">
        <f>VoseBernoulli(Dashboard!$C$6+Dashboard!$C$7*((CQ15+CR15+CS15)=3)-Dashboard!$C$7*((CQ15+CR15+CS15)=0))</f>
        <v/>
      </c>
      <c r="CU15" s="25">
        <f>VoseBernoulli(Dashboard!$C$6+Dashboard!$C$7*((CR15+CS15+CT15)=3)-Dashboard!$C$7*((CR15+CS15+CT15)=0))</f>
        <v/>
      </c>
      <c r="CV15" s="25">
        <f>VoseBernoulli(Dashboard!$C$6+Dashboard!$C$7*((CS15+CT15+CU15)=3)-Dashboard!$C$7*((CS15+CT15+CU15)=0))</f>
        <v/>
      </c>
      <c r="CW15" s="25">
        <f>VoseBernoulli(Dashboard!$C$6+Dashboard!$C$7*((CT15+CU15+CV15)=3)-Dashboard!$C$7*((CT15+CU15+CV15)=0))</f>
        <v/>
      </c>
      <c r="CY15" s="22">
        <f>SUMPRODUCT(B15:CT15,C15:CU15,D15:CV15)</f>
        <v/>
      </c>
      <c r="CZ15" s="22">
        <f>SUMPRODUCT(B15:CT15,C15:CU15,D15:CV15,E15:CW15)</f>
        <v/>
      </c>
      <c r="DA15" s="26">
        <f>IF(CY15=0,"",CZ15/CY15)</f>
        <v/>
      </c>
      <c r="DB15" s="22">
        <f>SUMPRODUCT((1-B15:CT15)*(1-C15:CU15)*(1-D15:CV15))</f>
        <v/>
      </c>
      <c r="DC15" s="22">
        <f>SUMPRODUCT((1-B15:CT15)*(1-C15:CU15)*(1-D15:CV15)*E15:CW15)</f>
        <v/>
      </c>
      <c r="DD15" s="26">
        <f>IF(DB15=0,"",DC15/DB15)</f>
        <v/>
      </c>
      <c r="DE15" s="27">
        <f>IF(OR(DA15="",DD15=""),"",DA15-DD15)</f>
        <v/>
      </c>
      <c r="DF15" s="22">
        <f>IF(DE15="","",IF(DE15&lt;0,"yes","no"))</f>
        <v/>
      </c>
    </row>
    <row r="16">
      <c r="A16" s="21" t="n">
        <v>12</v>
      </c>
      <c r="B16" s="25">
        <f>VoseBernoulli(Dashboard!$C$6)</f>
        <v/>
      </c>
      <c r="C16" s="25">
        <f>VoseBernoulli(Dashboard!$C$6)</f>
        <v/>
      </c>
      <c r="D16" s="25">
        <f>VoseBernoulli(Dashboard!$C$6)</f>
        <v/>
      </c>
      <c r="E16" s="25">
        <f>VoseBernoulli(Dashboard!$C$6+Dashboard!$C$7*((B16+C16+D16)=3)-Dashboard!$C$7*((B16+C16+D16)=0))</f>
        <v/>
      </c>
      <c r="F16" s="25">
        <f>VoseBernoulli(Dashboard!$C$6+Dashboard!$C$7*((C16+D16+E16)=3)-Dashboard!$C$7*((C16+D16+E16)=0))</f>
        <v/>
      </c>
      <c r="G16" s="25">
        <f>VoseBernoulli(Dashboard!$C$6+Dashboard!$C$7*((D16+E16+F16)=3)-Dashboard!$C$7*((D16+E16+F16)=0))</f>
        <v/>
      </c>
      <c r="H16" s="25">
        <f>VoseBernoulli(Dashboard!$C$6+Dashboard!$C$7*((E16+F16+G16)=3)-Dashboard!$C$7*((E16+F16+G16)=0))</f>
        <v/>
      </c>
      <c r="I16" s="25">
        <f>VoseBernoulli(Dashboard!$C$6+Dashboard!$C$7*((F16+G16+H16)=3)-Dashboard!$C$7*((F16+G16+H16)=0))</f>
        <v/>
      </c>
      <c r="J16" s="25">
        <f>VoseBernoulli(Dashboard!$C$6+Dashboard!$C$7*((G16+H16+I16)=3)-Dashboard!$C$7*((G16+H16+I16)=0))</f>
        <v/>
      </c>
      <c r="K16" s="25">
        <f>VoseBernoulli(Dashboard!$C$6+Dashboard!$C$7*((H16+I16+J16)=3)-Dashboard!$C$7*((H16+I16+J16)=0))</f>
        <v/>
      </c>
      <c r="L16" s="25">
        <f>VoseBernoulli(Dashboard!$C$6+Dashboard!$C$7*((I16+J16+K16)=3)-Dashboard!$C$7*((I16+J16+K16)=0))</f>
        <v/>
      </c>
      <c r="M16" s="25">
        <f>VoseBernoulli(Dashboard!$C$6+Dashboard!$C$7*((J16+K16+L16)=3)-Dashboard!$C$7*((J16+K16+L16)=0))</f>
        <v/>
      </c>
      <c r="N16" s="25">
        <f>VoseBernoulli(Dashboard!$C$6+Dashboard!$C$7*((K16+L16+M16)=3)-Dashboard!$C$7*((K16+L16+M16)=0))</f>
        <v/>
      </c>
      <c r="O16" s="25">
        <f>VoseBernoulli(Dashboard!$C$6+Dashboard!$C$7*((L16+M16+N16)=3)-Dashboard!$C$7*((L16+M16+N16)=0))</f>
        <v/>
      </c>
      <c r="P16" s="25">
        <f>VoseBernoulli(Dashboard!$C$6+Dashboard!$C$7*((M16+N16+O16)=3)-Dashboard!$C$7*((M16+N16+O16)=0))</f>
        <v/>
      </c>
      <c r="Q16" s="25">
        <f>VoseBernoulli(Dashboard!$C$6+Dashboard!$C$7*((N16+O16+P16)=3)-Dashboard!$C$7*((N16+O16+P16)=0))</f>
        <v/>
      </c>
      <c r="R16" s="25">
        <f>VoseBernoulli(Dashboard!$C$6+Dashboard!$C$7*((O16+P16+Q16)=3)-Dashboard!$C$7*((O16+P16+Q16)=0))</f>
        <v/>
      </c>
      <c r="S16" s="25">
        <f>VoseBernoulli(Dashboard!$C$6+Dashboard!$C$7*((P16+Q16+R16)=3)-Dashboard!$C$7*((P16+Q16+R16)=0))</f>
        <v/>
      </c>
      <c r="T16" s="25">
        <f>VoseBernoulli(Dashboard!$C$6+Dashboard!$C$7*((Q16+R16+S16)=3)-Dashboard!$C$7*((Q16+R16+S16)=0))</f>
        <v/>
      </c>
      <c r="U16" s="25">
        <f>VoseBernoulli(Dashboard!$C$6+Dashboard!$C$7*((R16+S16+T16)=3)-Dashboard!$C$7*((R16+S16+T16)=0))</f>
        <v/>
      </c>
      <c r="V16" s="25">
        <f>VoseBernoulli(Dashboard!$C$6+Dashboard!$C$7*((S16+T16+U16)=3)-Dashboard!$C$7*((S16+T16+U16)=0))</f>
        <v/>
      </c>
      <c r="W16" s="25">
        <f>VoseBernoulli(Dashboard!$C$6+Dashboard!$C$7*((T16+U16+V16)=3)-Dashboard!$C$7*((T16+U16+V16)=0))</f>
        <v/>
      </c>
      <c r="X16" s="25">
        <f>VoseBernoulli(Dashboard!$C$6+Dashboard!$C$7*((U16+V16+W16)=3)-Dashboard!$C$7*((U16+V16+W16)=0))</f>
        <v/>
      </c>
      <c r="Y16" s="25">
        <f>VoseBernoulli(Dashboard!$C$6+Dashboard!$C$7*((V16+W16+X16)=3)-Dashboard!$C$7*((V16+W16+X16)=0))</f>
        <v/>
      </c>
      <c r="Z16" s="25">
        <f>VoseBernoulli(Dashboard!$C$6+Dashboard!$C$7*((W16+X16+Y16)=3)-Dashboard!$C$7*((W16+X16+Y16)=0))</f>
        <v/>
      </c>
      <c r="AA16" s="25">
        <f>VoseBernoulli(Dashboard!$C$6+Dashboard!$C$7*((X16+Y16+Z16)=3)-Dashboard!$C$7*((X16+Y16+Z16)=0))</f>
        <v/>
      </c>
      <c r="AB16" s="25">
        <f>VoseBernoulli(Dashboard!$C$6+Dashboard!$C$7*((Y16+Z16+AA16)=3)-Dashboard!$C$7*((Y16+Z16+AA16)=0))</f>
        <v/>
      </c>
      <c r="AC16" s="25">
        <f>VoseBernoulli(Dashboard!$C$6+Dashboard!$C$7*((Z16+AA16+AB16)=3)-Dashboard!$C$7*((Z16+AA16+AB16)=0))</f>
        <v/>
      </c>
      <c r="AD16" s="25">
        <f>VoseBernoulli(Dashboard!$C$6+Dashboard!$C$7*((AA16+AB16+AC16)=3)-Dashboard!$C$7*((AA16+AB16+AC16)=0))</f>
        <v/>
      </c>
      <c r="AE16" s="25">
        <f>VoseBernoulli(Dashboard!$C$6+Dashboard!$C$7*((AB16+AC16+AD16)=3)-Dashboard!$C$7*((AB16+AC16+AD16)=0))</f>
        <v/>
      </c>
      <c r="AF16" s="25">
        <f>VoseBernoulli(Dashboard!$C$6+Dashboard!$C$7*((AC16+AD16+AE16)=3)-Dashboard!$C$7*((AC16+AD16+AE16)=0))</f>
        <v/>
      </c>
      <c r="AG16" s="25">
        <f>VoseBernoulli(Dashboard!$C$6+Dashboard!$C$7*((AD16+AE16+AF16)=3)-Dashboard!$C$7*((AD16+AE16+AF16)=0))</f>
        <v/>
      </c>
      <c r="AH16" s="25">
        <f>VoseBernoulli(Dashboard!$C$6+Dashboard!$C$7*((AE16+AF16+AG16)=3)-Dashboard!$C$7*((AE16+AF16+AG16)=0))</f>
        <v/>
      </c>
      <c r="AI16" s="25">
        <f>VoseBernoulli(Dashboard!$C$6+Dashboard!$C$7*((AF16+AG16+AH16)=3)-Dashboard!$C$7*((AF16+AG16+AH16)=0))</f>
        <v/>
      </c>
      <c r="AJ16" s="25">
        <f>VoseBernoulli(Dashboard!$C$6+Dashboard!$C$7*((AG16+AH16+AI16)=3)-Dashboard!$C$7*((AG16+AH16+AI16)=0))</f>
        <v/>
      </c>
      <c r="AK16" s="25">
        <f>VoseBernoulli(Dashboard!$C$6+Dashboard!$C$7*((AH16+AI16+AJ16)=3)-Dashboard!$C$7*((AH16+AI16+AJ16)=0))</f>
        <v/>
      </c>
      <c r="AL16" s="25">
        <f>VoseBernoulli(Dashboard!$C$6+Dashboard!$C$7*((AI16+AJ16+AK16)=3)-Dashboard!$C$7*((AI16+AJ16+AK16)=0))</f>
        <v/>
      </c>
      <c r="AM16" s="25">
        <f>VoseBernoulli(Dashboard!$C$6+Dashboard!$C$7*((AJ16+AK16+AL16)=3)-Dashboard!$C$7*((AJ16+AK16+AL16)=0))</f>
        <v/>
      </c>
      <c r="AN16" s="25">
        <f>VoseBernoulli(Dashboard!$C$6+Dashboard!$C$7*((AK16+AL16+AM16)=3)-Dashboard!$C$7*((AK16+AL16+AM16)=0))</f>
        <v/>
      </c>
      <c r="AO16" s="25">
        <f>VoseBernoulli(Dashboard!$C$6+Dashboard!$C$7*((AL16+AM16+AN16)=3)-Dashboard!$C$7*((AL16+AM16+AN16)=0))</f>
        <v/>
      </c>
      <c r="AP16" s="25">
        <f>VoseBernoulli(Dashboard!$C$6+Dashboard!$C$7*((AM16+AN16+AO16)=3)-Dashboard!$C$7*((AM16+AN16+AO16)=0))</f>
        <v/>
      </c>
      <c r="AQ16" s="25">
        <f>VoseBernoulli(Dashboard!$C$6+Dashboard!$C$7*((AN16+AO16+AP16)=3)-Dashboard!$C$7*((AN16+AO16+AP16)=0))</f>
        <v/>
      </c>
      <c r="AR16" s="25">
        <f>VoseBernoulli(Dashboard!$C$6+Dashboard!$C$7*((AO16+AP16+AQ16)=3)-Dashboard!$C$7*((AO16+AP16+AQ16)=0))</f>
        <v/>
      </c>
      <c r="AS16" s="25">
        <f>VoseBernoulli(Dashboard!$C$6+Dashboard!$C$7*((AP16+AQ16+AR16)=3)-Dashboard!$C$7*((AP16+AQ16+AR16)=0))</f>
        <v/>
      </c>
      <c r="AT16" s="25">
        <f>VoseBernoulli(Dashboard!$C$6+Dashboard!$C$7*((AQ16+AR16+AS16)=3)-Dashboard!$C$7*((AQ16+AR16+AS16)=0))</f>
        <v/>
      </c>
      <c r="AU16" s="25">
        <f>VoseBernoulli(Dashboard!$C$6+Dashboard!$C$7*((AR16+AS16+AT16)=3)-Dashboard!$C$7*((AR16+AS16+AT16)=0))</f>
        <v/>
      </c>
      <c r="AV16" s="25">
        <f>VoseBernoulli(Dashboard!$C$6+Dashboard!$C$7*((AS16+AT16+AU16)=3)-Dashboard!$C$7*((AS16+AT16+AU16)=0))</f>
        <v/>
      </c>
      <c r="AW16" s="25">
        <f>VoseBernoulli(Dashboard!$C$6+Dashboard!$C$7*((AT16+AU16+AV16)=3)-Dashboard!$C$7*((AT16+AU16+AV16)=0))</f>
        <v/>
      </c>
      <c r="AX16" s="25">
        <f>VoseBernoulli(Dashboard!$C$6+Dashboard!$C$7*((AU16+AV16+AW16)=3)-Dashboard!$C$7*((AU16+AV16+AW16)=0))</f>
        <v/>
      </c>
      <c r="AY16" s="25">
        <f>VoseBernoulli(Dashboard!$C$6+Dashboard!$C$7*((AV16+AW16+AX16)=3)-Dashboard!$C$7*((AV16+AW16+AX16)=0))</f>
        <v/>
      </c>
      <c r="AZ16" s="25">
        <f>VoseBernoulli(Dashboard!$C$6+Dashboard!$C$7*((AW16+AX16+AY16)=3)-Dashboard!$C$7*((AW16+AX16+AY16)=0))</f>
        <v/>
      </c>
      <c r="BA16" s="25">
        <f>VoseBernoulli(Dashboard!$C$6+Dashboard!$C$7*((AX16+AY16+AZ16)=3)-Dashboard!$C$7*((AX16+AY16+AZ16)=0))</f>
        <v/>
      </c>
      <c r="BB16" s="25">
        <f>VoseBernoulli(Dashboard!$C$6+Dashboard!$C$7*((AY16+AZ16+BA16)=3)-Dashboard!$C$7*((AY16+AZ16+BA16)=0))</f>
        <v/>
      </c>
      <c r="BC16" s="25">
        <f>VoseBernoulli(Dashboard!$C$6+Dashboard!$C$7*((AZ16+BA16+BB16)=3)-Dashboard!$C$7*((AZ16+BA16+BB16)=0))</f>
        <v/>
      </c>
      <c r="BD16" s="25">
        <f>VoseBernoulli(Dashboard!$C$6+Dashboard!$C$7*((BA16+BB16+BC16)=3)-Dashboard!$C$7*((BA16+BB16+BC16)=0))</f>
        <v/>
      </c>
      <c r="BE16" s="25">
        <f>VoseBernoulli(Dashboard!$C$6+Dashboard!$C$7*((BB16+BC16+BD16)=3)-Dashboard!$C$7*((BB16+BC16+BD16)=0))</f>
        <v/>
      </c>
      <c r="BF16" s="25">
        <f>VoseBernoulli(Dashboard!$C$6+Dashboard!$C$7*((BC16+BD16+BE16)=3)-Dashboard!$C$7*((BC16+BD16+BE16)=0))</f>
        <v/>
      </c>
      <c r="BG16" s="25">
        <f>VoseBernoulli(Dashboard!$C$6+Dashboard!$C$7*((BD16+BE16+BF16)=3)-Dashboard!$C$7*((BD16+BE16+BF16)=0))</f>
        <v/>
      </c>
      <c r="BH16" s="25">
        <f>VoseBernoulli(Dashboard!$C$6+Dashboard!$C$7*((BE16+BF16+BG16)=3)-Dashboard!$C$7*((BE16+BF16+BG16)=0))</f>
        <v/>
      </c>
      <c r="BI16" s="25">
        <f>VoseBernoulli(Dashboard!$C$6+Dashboard!$C$7*((BF16+BG16+BH16)=3)-Dashboard!$C$7*((BF16+BG16+BH16)=0))</f>
        <v/>
      </c>
      <c r="BJ16" s="25">
        <f>VoseBernoulli(Dashboard!$C$6+Dashboard!$C$7*((BG16+BH16+BI16)=3)-Dashboard!$C$7*((BG16+BH16+BI16)=0))</f>
        <v/>
      </c>
      <c r="BK16" s="25">
        <f>VoseBernoulli(Dashboard!$C$6+Dashboard!$C$7*((BH16+BI16+BJ16)=3)-Dashboard!$C$7*((BH16+BI16+BJ16)=0))</f>
        <v/>
      </c>
      <c r="BL16" s="25">
        <f>VoseBernoulli(Dashboard!$C$6+Dashboard!$C$7*((BI16+BJ16+BK16)=3)-Dashboard!$C$7*((BI16+BJ16+BK16)=0))</f>
        <v/>
      </c>
      <c r="BM16" s="25">
        <f>VoseBernoulli(Dashboard!$C$6+Dashboard!$C$7*((BJ16+BK16+BL16)=3)-Dashboard!$C$7*((BJ16+BK16+BL16)=0))</f>
        <v/>
      </c>
      <c r="BN16" s="25">
        <f>VoseBernoulli(Dashboard!$C$6+Dashboard!$C$7*((BK16+BL16+BM16)=3)-Dashboard!$C$7*((BK16+BL16+BM16)=0))</f>
        <v/>
      </c>
      <c r="BO16" s="25">
        <f>VoseBernoulli(Dashboard!$C$6+Dashboard!$C$7*((BL16+BM16+BN16)=3)-Dashboard!$C$7*((BL16+BM16+BN16)=0))</f>
        <v/>
      </c>
      <c r="BP16" s="25">
        <f>VoseBernoulli(Dashboard!$C$6+Dashboard!$C$7*((BM16+BN16+BO16)=3)-Dashboard!$C$7*((BM16+BN16+BO16)=0))</f>
        <v/>
      </c>
      <c r="BQ16" s="25">
        <f>VoseBernoulli(Dashboard!$C$6+Dashboard!$C$7*((BN16+BO16+BP16)=3)-Dashboard!$C$7*((BN16+BO16+BP16)=0))</f>
        <v/>
      </c>
      <c r="BR16" s="25">
        <f>VoseBernoulli(Dashboard!$C$6+Dashboard!$C$7*((BO16+BP16+BQ16)=3)-Dashboard!$C$7*((BO16+BP16+BQ16)=0))</f>
        <v/>
      </c>
      <c r="BS16" s="25">
        <f>VoseBernoulli(Dashboard!$C$6+Dashboard!$C$7*((BP16+BQ16+BR16)=3)-Dashboard!$C$7*((BP16+BQ16+BR16)=0))</f>
        <v/>
      </c>
      <c r="BT16" s="25">
        <f>VoseBernoulli(Dashboard!$C$6+Dashboard!$C$7*((BQ16+BR16+BS16)=3)-Dashboard!$C$7*((BQ16+BR16+BS16)=0))</f>
        <v/>
      </c>
      <c r="BU16" s="25">
        <f>VoseBernoulli(Dashboard!$C$6+Dashboard!$C$7*((BR16+BS16+BT16)=3)-Dashboard!$C$7*((BR16+BS16+BT16)=0))</f>
        <v/>
      </c>
      <c r="BV16" s="25">
        <f>VoseBernoulli(Dashboard!$C$6+Dashboard!$C$7*((BS16+BT16+BU16)=3)-Dashboard!$C$7*((BS16+BT16+BU16)=0))</f>
        <v/>
      </c>
      <c r="BW16" s="25">
        <f>VoseBernoulli(Dashboard!$C$6+Dashboard!$C$7*((BT16+BU16+BV16)=3)-Dashboard!$C$7*((BT16+BU16+BV16)=0))</f>
        <v/>
      </c>
      <c r="BX16" s="25">
        <f>VoseBernoulli(Dashboard!$C$6+Dashboard!$C$7*((BU16+BV16+BW16)=3)-Dashboard!$C$7*((BU16+BV16+BW16)=0))</f>
        <v/>
      </c>
      <c r="BY16" s="25">
        <f>VoseBernoulli(Dashboard!$C$6+Dashboard!$C$7*((BV16+BW16+BX16)=3)-Dashboard!$C$7*((BV16+BW16+BX16)=0))</f>
        <v/>
      </c>
      <c r="BZ16" s="25">
        <f>VoseBernoulli(Dashboard!$C$6+Dashboard!$C$7*((BW16+BX16+BY16)=3)-Dashboard!$C$7*((BW16+BX16+BY16)=0))</f>
        <v/>
      </c>
      <c r="CA16" s="25">
        <f>VoseBernoulli(Dashboard!$C$6+Dashboard!$C$7*((BX16+BY16+BZ16)=3)-Dashboard!$C$7*((BX16+BY16+BZ16)=0))</f>
        <v/>
      </c>
      <c r="CB16" s="25">
        <f>VoseBernoulli(Dashboard!$C$6+Dashboard!$C$7*((BY16+BZ16+CA16)=3)-Dashboard!$C$7*((BY16+BZ16+CA16)=0))</f>
        <v/>
      </c>
      <c r="CC16" s="25">
        <f>VoseBernoulli(Dashboard!$C$6+Dashboard!$C$7*((BZ16+CA16+CB16)=3)-Dashboard!$C$7*((BZ16+CA16+CB16)=0))</f>
        <v/>
      </c>
      <c r="CD16" s="25">
        <f>VoseBernoulli(Dashboard!$C$6+Dashboard!$C$7*((CA16+CB16+CC16)=3)-Dashboard!$C$7*((CA16+CB16+CC16)=0))</f>
        <v/>
      </c>
      <c r="CE16" s="25">
        <f>VoseBernoulli(Dashboard!$C$6+Dashboard!$C$7*((CB16+CC16+CD16)=3)-Dashboard!$C$7*((CB16+CC16+CD16)=0))</f>
        <v/>
      </c>
      <c r="CF16" s="25">
        <f>VoseBernoulli(Dashboard!$C$6+Dashboard!$C$7*((CC16+CD16+CE16)=3)-Dashboard!$C$7*((CC16+CD16+CE16)=0))</f>
        <v/>
      </c>
      <c r="CG16" s="25">
        <f>VoseBernoulli(Dashboard!$C$6+Dashboard!$C$7*((CD16+CE16+CF16)=3)-Dashboard!$C$7*((CD16+CE16+CF16)=0))</f>
        <v/>
      </c>
      <c r="CH16" s="25">
        <f>VoseBernoulli(Dashboard!$C$6+Dashboard!$C$7*((CE16+CF16+CG16)=3)-Dashboard!$C$7*((CE16+CF16+CG16)=0))</f>
        <v/>
      </c>
      <c r="CI16" s="25">
        <f>VoseBernoulli(Dashboard!$C$6+Dashboard!$C$7*((CF16+CG16+CH16)=3)-Dashboard!$C$7*((CF16+CG16+CH16)=0))</f>
        <v/>
      </c>
      <c r="CJ16" s="25">
        <f>VoseBernoulli(Dashboard!$C$6+Dashboard!$C$7*((CG16+CH16+CI16)=3)-Dashboard!$C$7*((CG16+CH16+CI16)=0))</f>
        <v/>
      </c>
      <c r="CK16" s="25">
        <f>VoseBernoulli(Dashboard!$C$6+Dashboard!$C$7*((CH16+CI16+CJ16)=3)-Dashboard!$C$7*((CH16+CI16+CJ16)=0))</f>
        <v/>
      </c>
      <c r="CL16" s="25">
        <f>VoseBernoulli(Dashboard!$C$6+Dashboard!$C$7*((CI16+CJ16+CK16)=3)-Dashboard!$C$7*((CI16+CJ16+CK16)=0))</f>
        <v/>
      </c>
      <c r="CM16" s="25">
        <f>VoseBernoulli(Dashboard!$C$6+Dashboard!$C$7*((CJ16+CK16+CL16)=3)-Dashboard!$C$7*((CJ16+CK16+CL16)=0))</f>
        <v/>
      </c>
      <c r="CN16" s="25">
        <f>VoseBernoulli(Dashboard!$C$6+Dashboard!$C$7*((CK16+CL16+CM16)=3)-Dashboard!$C$7*((CK16+CL16+CM16)=0))</f>
        <v/>
      </c>
      <c r="CO16" s="25">
        <f>VoseBernoulli(Dashboard!$C$6+Dashboard!$C$7*((CL16+CM16+CN16)=3)-Dashboard!$C$7*((CL16+CM16+CN16)=0))</f>
        <v/>
      </c>
      <c r="CP16" s="25">
        <f>VoseBernoulli(Dashboard!$C$6+Dashboard!$C$7*((CM16+CN16+CO16)=3)-Dashboard!$C$7*((CM16+CN16+CO16)=0))</f>
        <v/>
      </c>
      <c r="CQ16" s="25">
        <f>VoseBernoulli(Dashboard!$C$6+Dashboard!$C$7*((CN16+CO16+CP16)=3)-Dashboard!$C$7*((CN16+CO16+CP16)=0))</f>
        <v/>
      </c>
      <c r="CR16" s="25">
        <f>VoseBernoulli(Dashboard!$C$6+Dashboard!$C$7*((CO16+CP16+CQ16)=3)-Dashboard!$C$7*((CO16+CP16+CQ16)=0))</f>
        <v/>
      </c>
      <c r="CS16" s="25">
        <f>VoseBernoulli(Dashboard!$C$6+Dashboard!$C$7*((CP16+CQ16+CR16)=3)-Dashboard!$C$7*((CP16+CQ16+CR16)=0))</f>
        <v/>
      </c>
      <c r="CT16" s="25">
        <f>VoseBernoulli(Dashboard!$C$6+Dashboard!$C$7*((CQ16+CR16+CS16)=3)-Dashboard!$C$7*((CQ16+CR16+CS16)=0))</f>
        <v/>
      </c>
      <c r="CU16" s="25">
        <f>VoseBernoulli(Dashboard!$C$6+Dashboard!$C$7*((CR16+CS16+CT16)=3)-Dashboard!$C$7*((CR16+CS16+CT16)=0))</f>
        <v/>
      </c>
      <c r="CV16" s="25">
        <f>VoseBernoulli(Dashboard!$C$6+Dashboard!$C$7*((CS16+CT16+CU16)=3)-Dashboard!$C$7*((CS16+CT16+CU16)=0))</f>
        <v/>
      </c>
      <c r="CW16" s="25">
        <f>VoseBernoulli(Dashboard!$C$6+Dashboard!$C$7*((CT16+CU16+CV16)=3)-Dashboard!$C$7*((CT16+CU16+CV16)=0))</f>
        <v/>
      </c>
      <c r="CY16" s="22">
        <f>SUMPRODUCT(B16:CT16,C16:CU16,D16:CV16)</f>
        <v/>
      </c>
      <c r="CZ16" s="22">
        <f>SUMPRODUCT(B16:CT16,C16:CU16,D16:CV16,E16:CW16)</f>
        <v/>
      </c>
      <c r="DA16" s="26">
        <f>IF(CY16=0,"",CZ16/CY16)</f>
        <v/>
      </c>
      <c r="DB16" s="22">
        <f>SUMPRODUCT((1-B16:CT16)*(1-C16:CU16)*(1-D16:CV16))</f>
        <v/>
      </c>
      <c r="DC16" s="22">
        <f>SUMPRODUCT((1-B16:CT16)*(1-C16:CU16)*(1-D16:CV16)*E16:CW16)</f>
        <v/>
      </c>
      <c r="DD16" s="26">
        <f>IF(DB16=0,"",DC16/DB16)</f>
        <v/>
      </c>
      <c r="DE16" s="27">
        <f>IF(OR(DA16="",DD16=""),"",DA16-DD16)</f>
        <v/>
      </c>
      <c r="DF16" s="22">
        <f>IF(DE16="","",IF(DE16&lt;0,"yes","no"))</f>
        <v/>
      </c>
    </row>
    <row r="17">
      <c r="A17" s="21" t="n">
        <v>13</v>
      </c>
      <c r="B17" s="25">
        <f>VoseBernoulli(Dashboard!$C$6)</f>
        <v/>
      </c>
      <c r="C17" s="25">
        <f>VoseBernoulli(Dashboard!$C$6)</f>
        <v/>
      </c>
      <c r="D17" s="25">
        <f>VoseBernoulli(Dashboard!$C$6)</f>
        <v/>
      </c>
      <c r="E17" s="25">
        <f>VoseBernoulli(Dashboard!$C$6+Dashboard!$C$7*((B17+C17+D17)=3)-Dashboard!$C$7*((B17+C17+D17)=0))</f>
        <v/>
      </c>
      <c r="F17" s="25">
        <f>VoseBernoulli(Dashboard!$C$6+Dashboard!$C$7*((C17+D17+E17)=3)-Dashboard!$C$7*((C17+D17+E17)=0))</f>
        <v/>
      </c>
      <c r="G17" s="25">
        <f>VoseBernoulli(Dashboard!$C$6+Dashboard!$C$7*((D17+E17+F17)=3)-Dashboard!$C$7*((D17+E17+F17)=0))</f>
        <v/>
      </c>
      <c r="H17" s="25">
        <f>VoseBernoulli(Dashboard!$C$6+Dashboard!$C$7*((E17+F17+G17)=3)-Dashboard!$C$7*((E17+F17+G17)=0))</f>
        <v/>
      </c>
      <c r="I17" s="25">
        <f>VoseBernoulli(Dashboard!$C$6+Dashboard!$C$7*((F17+G17+H17)=3)-Dashboard!$C$7*((F17+G17+H17)=0))</f>
        <v/>
      </c>
      <c r="J17" s="25">
        <f>VoseBernoulli(Dashboard!$C$6+Dashboard!$C$7*((G17+H17+I17)=3)-Dashboard!$C$7*((G17+H17+I17)=0))</f>
        <v/>
      </c>
      <c r="K17" s="25">
        <f>VoseBernoulli(Dashboard!$C$6+Dashboard!$C$7*((H17+I17+J17)=3)-Dashboard!$C$7*((H17+I17+J17)=0))</f>
        <v/>
      </c>
      <c r="L17" s="25">
        <f>VoseBernoulli(Dashboard!$C$6+Dashboard!$C$7*((I17+J17+K17)=3)-Dashboard!$C$7*((I17+J17+K17)=0))</f>
        <v/>
      </c>
      <c r="M17" s="25">
        <f>VoseBernoulli(Dashboard!$C$6+Dashboard!$C$7*((J17+K17+L17)=3)-Dashboard!$C$7*((J17+K17+L17)=0))</f>
        <v/>
      </c>
      <c r="N17" s="25">
        <f>VoseBernoulli(Dashboard!$C$6+Dashboard!$C$7*((K17+L17+M17)=3)-Dashboard!$C$7*((K17+L17+M17)=0))</f>
        <v/>
      </c>
      <c r="O17" s="25">
        <f>VoseBernoulli(Dashboard!$C$6+Dashboard!$C$7*((L17+M17+N17)=3)-Dashboard!$C$7*((L17+M17+N17)=0))</f>
        <v/>
      </c>
      <c r="P17" s="25">
        <f>VoseBernoulli(Dashboard!$C$6+Dashboard!$C$7*((M17+N17+O17)=3)-Dashboard!$C$7*((M17+N17+O17)=0))</f>
        <v/>
      </c>
      <c r="Q17" s="25">
        <f>VoseBernoulli(Dashboard!$C$6+Dashboard!$C$7*((N17+O17+P17)=3)-Dashboard!$C$7*((N17+O17+P17)=0))</f>
        <v/>
      </c>
      <c r="R17" s="25">
        <f>VoseBernoulli(Dashboard!$C$6+Dashboard!$C$7*((O17+P17+Q17)=3)-Dashboard!$C$7*((O17+P17+Q17)=0))</f>
        <v/>
      </c>
      <c r="S17" s="25">
        <f>VoseBernoulli(Dashboard!$C$6+Dashboard!$C$7*((P17+Q17+R17)=3)-Dashboard!$C$7*((P17+Q17+R17)=0))</f>
        <v/>
      </c>
      <c r="T17" s="25">
        <f>VoseBernoulli(Dashboard!$C$6+Dashboard!$C$7*((Q17+R17+S17)=3)-Dashboard!$C$7*((Q17+R17+S17)=0))</f>
        <v/>
      </c>
      <c r="U17" s="25">
        <f>VoseBernoulli(Dashboard!$C$6+Dashboard!$C$7*((R17+S17+T17)=3)-Dashboard!$C$7*((R17+S17+T17)=0))</f>
        <v/>
      </c>
      <c r="V17" s="25">
        <f>VoseBernoulli(Dashboard!$C$6+Dashboard!$C$7*((S17+T17+U17)=3)-Dashboard!$C$7*((S17+T17+U17)=0))</f>
        <v/>
      </c>
      <c r="W17" s="25">
        <f>VoseBernoulli(Dashboard!$C$6+Dashboard!$C$7*((T17+U17+V17)=3)-Dashboard!$C$7*((T17+U17+V17)=0))</f>
        <v/>
      </c>
      <c r="X17" s="25">
        <f>VoseBernoulli(Dashboard!$C$6+Dashboard!$C$7*((U17+V17+W17)=3)-Dashboard!$C$7*((U17+V17+W17)=0))</f>
        <v/>
      </c>
      <c r="Y17" s="25">
        <f>VoseBernoulli(Dashboard!$C$6+Dashboard!$C$7*((V17+W17+X17)=3)-Dashboard!$C$7*((V17+W17+X17)=0))</f>
        <v/>
      </c>
      <c r="Z17" s="25">
        <f>VoseBernoulli(Dashboard!$C$6+Dashboard!$C$7*((W17+X17+Y17)=3)-Dashboard!$C$7*((W17+X17+Y17)=0))</f>
        <v/>
      </c>
      <c r="AA17" s="25">
        <f>VoseBernoulli(Dashboard!$C$6+Dashboard!$C$7*((X17+Y17+Z17)=3)-Dashboard!$C$7*((X17+Y17+Z17)=0))</f>
        <v/>
      </c>
      <c r="AB17" s="25">
        <f>VoseBernoulli(Dashboard!$C$6+Dashboard!$C$7*((Y17+Z17+AA17)=3)-Dashboard!$C$7*((Y17+Z17+AA17)=0))</f>
        <v/>
      </c>
      <c r="AC17" s="25">
        <f>VoseBernoulli(Dashboard!$C$6+Dashboard!$C$7*((Z17+AA17+AB17)=3)-Dashboard!$C$7*((Z17+AA17+AB17)=0))</f>
        <v/>
      </c>
      <c r="AD17" s="25">
        <f>VoseBernoulli(Dashboard!$C$6+Dashboard!$C$7*((AA17+AB17+AC17)=3)-Dashboard!$C$7*((AA17+AB17+AC17)=0))</f>
        <v/>
      </c>
      <c r="AE17" s="25">
        <f>VoseBernoulli(Dashboard!$C$6+Dashboard!$C$7*((AB17+AC17+AD17)=3)-Dashboard!$C$7*((AB17+AC17+AD17)=0))</f>
        <v/>
      </c>
      <c r="AF17" s="25">
        <f>VoseBernoulli(Dashboard!$C$6+Dashboard!$C$7*((AC17+AD17+AE17)=3)-Dashboard!$C$7*((AC17+AD17+AE17)=0))</f>
        <v/>
      </c>
      <c r="AG17" s="25">
        <f>VoseBernoulli(Dashboard!$C$6+Dashboard!$C$7*((AD17+AE17+AF17)=3)-Dashboard!$C$7*((AD17+AE17+AF17)=0))</f>
        <v/>
      </c>
      <c r="AH17" s="25">
        <f>VoseBernoulli(Dashboard!$C$6+Dashboard!$C$7*((AE17+AF17+AG17)=3)-Dashboard!$C$7*((AE17+AF17+AG17)=0))</f>
        <v/>
      </c>
      <c r="AI17" s="25">
        <f>VoseBernoulli(Dashboard!$C$6+Dashboard!$C$7*((AF17+AG17+AH17)=3)-Dashboard!$C$7*((AF17+AG17+AH17)=0))</f>
        <v/>
      </c>
      <c r="AJ17" s="25">
        <f>VoseBernoulli(Dashboard!$C$6+Dashboard!$C$7*((AG17+AH17+AI17)=3)-Dashboard!$C$7*((AG17+AH17+AI17)=0))</f>
        <v/>
      </c>
      <c r="AK17" s="25">
        <f>VoseBernoulli(Dashboard!$C$6+Dashboard!$C$7*((AH17+AI17+AJ17)=3)-Dashboard!$C$7*((AH17+AI17+AJ17)=0))</f>
        <v/>
      </c>
      <c r="AL17" s="25">
        <f>VoseBernoulli(Dashboard!$C$6+Dashboard!$C$7*((AI17+AJ17+AK17)=3)-Dashboard!$C$7*((AI17+AJ17+AK17)=0))</f>
        <v/>
      </c>
      <c r="AM17" s="25">
        <f>VoseBernoulli(Dashboard!$C$6+Dashboard!$C$7*((AJ17+AK17+AL17)=3)-Dashboard!$C$7*((AJ17+AK17+AL17)=0))</f>
        <v/>
      </c>
      <c r="AN17" s="25">
        <f>VoseBernoulli(Dashboard!$C$6+Dashboard!$C$7*((AK17+AL17+AM17)=3)-Dashboard!$C$7*((AK17+AL17+AM17)=0))</f>
        <v/>
      </c>
      <c r="AO17" s="25">
        <f>VoseBernoulli(Dashboard!$C$6+Dashboard!$C$7*((AL17+AM17+AN17)=3)-Dashboard!$C$7*((AL17+AM17+AN17)=0))</f>
        <v/>
      </c>
      <c r="AP17" s="25">
        <f>VoseBernoulli(Dashboard!$C$6+Dashboard!$C$7*((AM17+AN17+AO17)=3)-Dashboard!$C$7*((AM17+AN17+AO17)=0))</f>
        <v/>
      </c>
      <c r="AQ17" s="25">
        <f>VoseBernoulli(Dashboard!$C$6+Dashboard!$C$7*((AN17+AO17+AP17)=3)-Dashboard!$C$7*((AN17+AO17+AP17)=0))</f>
        <v/>
      </c>
      <c r="AR17" s="25">
        <f>VoseBernoulli(Dashboard!$C$6+Dashboard!$C$7*((AO17+AP17+AQ17)=3)-Dashboard!$C$7*((AO17+AP17+AQ17)=0))</f>
        <v/>
      </c>
      <c r="AS17" s="25">
        <f>VoseBernoulli(Dashboard!$C$6+Dashboard!$C$7*((AP17+AQ17+AR17)=3)-Dashboard!$C$7*((AP17+AQ17+AR17)=0))</f>
        <v/>
      </c>
      <c r="AT17" s="25">
        <f>VoseBernoulli(Dashboard!$C$6+Dashboard!$C$7*((AQ17+AR17+AS17)=3)-Dashboard!$C$7*((AQ17+AR17+AS17)=0))</f>
        <v/>
      </c>
      <c r="AU17" s="25">
        <f>VoseBernoulli(Dashboard!$C$6+Dashboard!$C$7*((AR17+AS17+AT17)=3)-Dashboard!$C$7*((AR17+AS17+AT17)=0))</f>
        <v/>
      </c>
      <c r="AV17" s="25">
        <f>VoseBernoulli(Dashboard!$C$6+Dashboard!$C$7*((AS17+AT17+AU17)=3)-Dashboard!$C$7*((AS17+AT17+AU17)=0))</f>
        <v/>
      </c>
      <c r="AW17" s="25">
        <f>VoseBernoulli(Dashboard!$C$6+Dashboard!$C$7*((AT17+AU17+AV17)=3)-Dashboard!$C$7*((AT17+AU17+AV17)=0))</f>
        <v/>
      </c>
      <c r="AX17" s="25">
        <f>VoseBernoulli(Dashboard!$C$6+Dashboard!$C$7*((AU17+AV17+AW17)=3)-Dashboard!$C$7*((AU17+AV17+AW17)=0))</f>
        <v/>
      </c>
      <c r="AY17" s="25">
        <f>VoseBernoulli(Dashboard!$C$6+Dashboard!$C$7*((AV17+AW17+AX17)=3)-Dashboard!$C$7*((AV17+AW17+AX17)=0))</f>
        <v/>
      </c>
      <c r="AZ17" s="25">
        <f>VoseBernoulli(Dashboard!$C$6+Dashboard!$C$7*((AW17+AX17+AY17)=3)-Dashboard!$C$7*((AW17+AX17+AY17)=0))</f>
        <v/>
      </c>
      <c r="BA17" s="25">
        <f>VoseBernoulli(Dashboard!$C$6+Dashboard!$C$7*((AX17+AY17+AZ17)=3)-Dashboard!$C$7*((AX17+AY17+AZ17)=0))</f>
        <v/>
      </c>
      <c r="BB17" s="25">
        <f>VoseBernoulli(Dashboard!$C$6+Dashboard!$C$7*((AY17+AZ17+BA17)=3)-Dashboard!$C$7*((AY17+AZ17+BA17)=0))</f>
        <v/>
      </c>
      <c r="BC17" s="25">
        <f>VoseBernoulli(Dashboard!$C$6+Dashboard!$C$7*((AZ17+BA17+BB17)=3)-Dashboard!$C$7*((AZ17+BA17+BB17)=0))</f>
        <v/>
      </c>
      <c r="BD17" s="25">
        <f>VoseBernoulli(Dashboard!$C$6+Dashboard!$C$7*((BA17+BB17+BC17)=3)-Dashboard!$C$7*((BA17+BB17+BC17)=0))</f>
        <v/>
      </c>
      <c r="BE17" s="25">
        <f>VoseBernoulli(Dashboard!$C$6+Dashboard!$C$7*((BB17+BC17+BD17)=3)-Dashboard!$C$7*((BB17+BC17+BD17)=0))</f>
        <v/>
      </c>
      <c r="BF17" s="25">
        <f>VoseBernoulli(Dashboard!$C$6+Dashboard!$C$7*((BC17+BD17+BE17)=3)-Dashboard!$C$7*((BC17+BD17+BE17)=0))</f>
        <v/>
      </c>
      <c r="BG17" s="25">
        <f>VoseBernoulli(Dashboard!$C$6+Dashboard!$C$7*((BD17+BE17+BF17)=3)-Dashboard!$C$7*((BD17+BE17+BF17)=0))</f>
        <v/>
      </c>
      <c r="BH17" s="25">
        <f>VoseBernoulli(Dashboard!$C$6+Dashboard!$C$7*((BE17+BF17+BG17)=3)-Dashboard!$C$7*((BE17+BF17+BG17)=0))</f>
        <v/>
      </c>
      <c r="BI17" s="25">
        <f>VoseBernoulli(Dashboard!$C$6+Dashboard!$C$7*((BF17+BG17+BH17)=3)-Dashboard!$C$7*((BF17+BG17+BH17)=0))</f>
        <v/>
      </c>
      <c r="BJ17" s="25">
        <f>VoseBernoulli(Dashboard!$C$6+Dashboard!$C$7*((BG17+BH17+BI17)=3)-Dashboard!$C$7*((BG17+BH17+BI17)=0))</f>
        <v/>
      </c>
      <c r="BK17" s="25">
        <f>VoseBernoulli(Dashboard!$C$6+Dashboard!$C$7*((BH17+BI17+BJ17)=3)-Dashboard!$C$7*((BH17+BI17+BJ17)=0))</f>
        <v/>
      </c>
      <c r="BL17" s="25">
        <f>VoseBernoulli(Dashboard!$C$6+Dashboard!$C$7*((BI17+BJ17+BK17)=3)-Dashboard!$C$7*((BI17+BJ17+BK17)=0))</f>
        <v/>
      </c>
      <c r="BM17" s="25">
        <f>VoseBernoulli(Dashboard!$C$6+Dashboard!$C$7*((BJ17+BK17+BL17)=3)-Dashboard!$C$7*((BJ17+BK17+BL17)=0))</f>
        <v/>
      </c>
      <c r="BN17" s="25">
        <f>VoseBernoulli(Dashboard!$C$6+Dashboard!$C$7*((BK17+BL17+BM17)=3)-Dashboard!$C$7*((BK17+BL17+BM17)=0))</f>
        <v/>
      </c>
      <c r="BO17" s="25">
        <f>VoseBernoulli(Dashboard!$C$6+Dashboard!$C$7*((BL17+BM17+BN17)=3)-Dashboard!$C$7*((BL17+BM17+BN17)=0))</f>
        <v/>
      </c>
      <c r="BP17" s="25">
        <f>VoseBernoulli(Dashboard!$C$6+Dashboard!$C$7*((BM17+BN17+BO17)=3)-Dashboard!$C$7*((BM17+BN17+BO17)=0))</f>
        <v/>
      </c>
      <c r="BQ17" s="25">
        <f>VoseBernoulli(Dashboard!$C$6+Dashboard!$C$7*((BN17+BO17+BP17)=3)-Dashboard!$C$7*((BN17+BO17+BP17)=0))</f>
        <v/>
      </c>
      <c r="BR17" s="25">
        <f>VoseBernoulli(Dashboard!$C$6+Dashboard!$C$7*((BO17+BP17+BQ17)=3)-Dashboard!$C$7*((BO17+BP17+BQ17)=0))</f>
        <v/>
      </c>
      <c r="BS17" s="25">
        <f>VoseBernoulli(Dashboard!$C$6+Dashboard!$C$7*((BP17+BQ17+BR17)=3)-Dashboard!$C$7*((BP17+BQ17+BR17)=0))</f>
        <v/>
      </c>
      <c r="BT17" s="25">
        <f>VoseBernoulli(Dashboard!$C$6+Dashboard!$C$7*((BQ17+BR17+BS17)=3)-Dashboard!$C$7*((BQ17+BR17+BS17)=0))</f>
        <v/>
      </c>
      <c r="BU17" s="25">
        <f>VoseBernoulli(Dashboard!$C$6+Dashboard!$C$7*((BR17+BS17+BT17)=3)-Dashboard!$C$7*((BR17+BS17+BT17)=0))</f>
        <v/>
      </c>
      <c r="BV17" s="25">
        <f>VoseBernoulli(Dashboard!$C$6+Dashboard!$C$7*((BS17+BT17+BU17)=3)-Dashboard!$C$7*((BS17+BT17+BU17)=0))</f>
        <v/>
      </c>
      <c r="BW17" s="25">
        <f>VoseBernoulli(Dashboard!$C$6+Dashboard!$C$7*((BT17+BU17+BV17)=3)-Dashboard!$C$7*((BT17+BU17+BV17)=0))</f>
        <v/>
      </c>
      <c r="BX17" s="25">
        <f>VoseBernoulli(Dashboard!$C$6+Dashboard!$C$7*((BU17+BV17+BW17)=3)-Dashboard!$C$7*((BU17+BV17+BW17)=0))</f>
        <v/>
      </c>
      <c r="BY17" s="25">
        <f>VoseBernoulli(Dashboard!$C$6+Dashboard!$C$7*((BV17+BW17+BX17)=3)-Dashboard!$C$7*((BV17+BW17+BX17)=0))</f>
        <v/>
      </c>
      <c r="BZ17" s="25">
        <f>VoseBernoulli(Dashboard!$C$6+Dashboard!$C$7*((BW17+BX17+BY17)=3)-Dashboard!$C$7*((BW17+BX17+BY17)=0))</f>
        <v/>
      </c>
      <c r="CA17" s="25">
        <f>VoseBernoulli(Dashboard!$C$6+Dashboard!$C$7*((BX17+BY17+BZ17)=3)-Dashboard!$C$7*((BX17+BY17+BZ17)=0))</f>
        <v/>
      </c>
      <c r="CB17" s="25">
        <f>VoseBernoulli(Dashboard!$C$6+Dashboard!$C$7*((BY17+BZ17+CA17)=3)-Dashboard!$C$7*((BY17+BZ17+CA17)=0))</f>
        <v/>
      </c>
      <c r="CC17" s="25">
        <f>VoseBernoulli(Dashboard!$C$6+Dashboard!$C$7*((BZ17+CA17+CB17)=3)-Dashboard!$C$7*((BZ17+CA17+CB17)=0))</f>
        <v/>
      </c>
      <c r="CD17" s="25">
        <f>VoseBernoulli(Dashboard!$C$6+Dashboard!$C$7*((CA17+CB17+CC17)=3)-Dashboard!$C$7*((CA17+CB17+CC17)=0))</f>
        <v/>
      </c>
      <c r="CE17" s="25">
        <f>VoseBernoulli(Dashboard!$C$6+Dashboard!$C$7*((CB17+CC17+CD17)=3)-Dashboard!$C$7*((CB17+CC17+CD17)=0))</f>
        <v/>
      </c>
      <c r="CF17" s="25">
        <f>VoseBernoulli(Dashboard!$C$6+Dashboard!$C$7*((CC17+CD17+CE17)=3)-Dashboard!$C$7*((CC17+CD17+CE17)=0))</f>
        <v/>
      </c>
      <c r="CG17" s="25">
        <f>VoseBernoulli(Dashboard!$C$6+Dashboard!$C$7*((CD17+CE17+CF17)=3)-Dashboard!$C$7*((CD17+CE17+CF17)=0))</f>
        <v/>
      </c>
      <c r="CH17" s="25">
        <f>VoseBernoulli(Dashboard!$C$6+Dashboard!$C$7*((CE17+CF17+CG17)=3)-Dashboard!$C$7*((CE17+CF17+CG17)=0))</f>
        <v/>
      </c>
      <c r="CI17" s="25">
        <f>VoseBernoulli(Dashboard!$C$6+Dashboard!$C$7*((CF17+CG17+CH17)=3)-Dashboard!$C$7*((CF17+CG17+CH17)=0))</f>
        <v/>
      </c>
      <c r="CJ17" s="25">
        <f>VoseBernoulli(Dashboard!$C$6+Dashboard!$C$7*((CG17+CH17+CI17)=3)-Dashboard!$C$7*((CG17+CH17+CI17)=0))</f>
        <v/>
      </c>
      <c r="CK17" s="25">
        <f>VoseBernoulli(Dashboard!$C$6+Dashboard!$C$7*((CH17+CI17+CJ17)=3)-Dashboard!$C$7*((CH17+CI17+CJ17)=0))</f>
        <v/>
      </c>
      <c r="CL17" s="25">
        <f>VoseBernoulli(Dashboard!$C$6+Dashboard!$C$7*((CI17+CJ17+CK17)=3)-Dashboard!$C$7*((CI17+CJ17+CK17)=0))</f>
        <v/>
      </c>
      <c r="CM17" s="25">
        <f>VoseBernoulli(Dashboard!$C$6+Dashboard!$C$7*((CJ17+CK17+CL17)=3)-Dashboard!$C$7*((CJ17+CK17+CL17)=0))</f>
        <v/>
      </c>
      <c r="CN17" s="25">
        <f>VoseBernoulli(Dashboard!$C$6+Dashboard!$C$7*((CK17+CL17+CM17)=3)-Dashboard!$C$7*((CK17+CL17+CM17)=0))</f>
        <v/>
      </c>
      <c r="CO17" s="25">
        <f>VoseBernoulli(Dashboard!$C$6+Dashboard!$C$7*((CL17+CM17+CN17)=3)-Dashboard!$C$7*((CL17+CM17+CN17)=0))</f>
        <v/>
      </c>
      <c r="CP17" s="25">
        <f>VoseBernoulli(Dashboard!$C$6+Dashboard!$C$7*((CM17+CN17+CO17)=3)-Dashboard!$C$7*((CM17+CN17+CO17)=0))</f>
        <v/>
      </c>
      <c r="CQ17" s="25">
        <f>VoseBernoulli(Dashboard!$C$6+Dashboard!$C$7*((CN17+CO17+CP17)=3)-Dashboard!$C$7*((CN17+CO17+CP17)=0))</f>
        <v/>
      </c>
      <c r="CR17" s="25">
        <f>VoseBernoulli(Dashboard!$C$6+Dashboard!$C$7*((CO17+CP17+CQ17)=3)-Dashboard!$C$7*((CO17+CP17+CQ17)=0))</f>
        <v/>
      </c>
      <c r="CS17" s="25">
        <f>VoseBernoulli(Dashboard!$C$6+Dashboard!$C$7*((CP17+CQ17+CR17)=3)-Dashboard!$C$7*((CP17+CQ17+CR17)=0))</f>
        <v/>
      </c>
      <c r="CT17" s="25">
        <f>VoseBernoulli(Dashboard!$C$6+Dashboard!$C$7*((CQ17+CR17+CS17)=3)-Dashboard!$C$7*((CQ17+CR17+CS17)=0))</f>
        <v/>
      </c>
      <c r="CU17" s="25">
        <f>VoseBernoulli(Dashboard!$C$6+Dashboard!$C$7*((CR17+CS17+CT17)=3)-Dashboard!$C$7*((CR17+CS17+CT17)=0))</f>
        <v/>
      </c>
      <c r="CV17" s="25">
        <f>VoseBernoulli(Dashboard!$C$6+Dashboard!$C$7*((CS17+CT17+CU17)=3)-Dashboard!$C$7*((CS17+CT17+CU17)=0))</f>
        <v/>
      </c>
      <c r="CW17" s="25">
        <f>VoseBernoulli(Dashboard!$C$6+Dashboard!$C$7*((CT17+CU17+CV17)=3)-Dashboard!$C$7*((CT17+CU17+CV17)=0))</f>
        <v/>
      </c>
      <c r="CY17" s="22">
        <f>SUMPRODUCT(B17:CT17,C17:CU17,D17:CV17)</f>
        <v/>
      </c>
      <c r="CZ17" s="22">
        <f>SUMPRODUCT(B17:CT17,C17:CU17,D17:CV17,E17:CW17)</f>
        <v/>
      </c>
      <c r="DA17" s="26">
        <f>IF(CY17=0,"",CZ17/CY17)</f>
        <v/>
      </c>
      <c r="DB17" s="22">
        <f>SUMPRODUCT((1-B17:CT17)*(1-C17:CU17)*(1-D17:CV17))</f>
        <v/>
      </c>
      <c r="DC17" s="22">
        <f>SUMPRODUCT((1-B17:CT17)*(1-C17:CU17)*(1-D17:CV17)*E17:CW17)</f>
        <v/>
      </c>
      <c r="DD17" s="26">
        <f>IF(DB17=0,"",DC17/DB17)</f>
        <v/>
      </c>
      <c r="DE17" s="27">
        <f>IF(OR(DA17="",DD17=""),"",DA17-DD17)</f>
        <v/>
      </c>
      <c r="DF17" s="22">
        <f>IF(DE17="","",IF(DE17&lt;0,"yes","no"))</f>
        <v/>
      </c>
    </row>
    <row r="18">
      <c r="A18" s="21" t="n">
        <v>14</v>
      </c>
      <c r="B18" s="25">
        <f>VoseBernoulli(Dashboard!$C$6)</f>
        <v/>
      </c>
      <c r="C18" s="25">
        <f>VoseBernoulli(Dashboard!$C$6)</f>
        <v/>
      </c>
      <c r="D18" s="25">
        <f>VoseBernoulli(Dashboard!$C$6)</f>
        <v/>
      </c>
      <c r="E18" s="25">
        <f>VoseBernoulli(Dashboard!$C$6+Dashboard!$C$7*((B18+C18+D18)=3)-Dashboard!$C$7*((B18+C18+D18)=0))</f>
        <v/>
      </c>
      <c r="F18" s="25">
        <f>VoseBernoulli(Dashboard!$C$6+Dashboard!$C$7*((C18+D18+E18)=3)-Dashboard!$C$7*((C18+D18+E18)=0))</f>
        <v/>
      </c>
      <c r="G18" s="25">
        <f>VoseBernoulli(Dashboard!$C$6+Dashboard!$C$7*((D18+E18+F18)=3)-Dashboard!$C$7*((D18+E18+F18)=0))</f>
        <v/>
      </c>
      <c r="H18" s="25">
        <f>VoseBernoulli(Dashboard!$C$6+Dashboard!$C$7*((E18+F18+G18)=3)-Dashboard!$C$7*((E18+F18+G18)=0))</f>
        <v/>
      </c>
      <c r="I18" s="25">
        <f>VoseBernoulli(Dashboard!$C$6+Dashboard!$C$7*((F18+G18+H18)=3)-Dashboard!$C$7*((F18+G18+H18)=0))</f>
        <v/>
      </c>
      <c r="J18" s="25">
        <f>VoseBernoulli(Dashboard!$C$6+Dashboard!$C$7*((G18+H18+I18)=3)-Dashboard!$C$7*((G18+H18+I18)=0))</f>
        <v/>
      </c>
      <c r="K18" s="25">
        <f>VoseBernoulli(Dashboard!$C$6+Dashboard!$C$7*((H18+I18+J18)=3)-Dashboard!$C$7*((H18+I18+J18)=0))</f>
        <v/>
      </c>
      <c r="L18" s="25">
        <f>VoseBernoulli(Dashboard!$C$6+Dashboard!$C$7*((I18+J18+K18)=3)-Dashboard!$C$7*((I18+J18+K18)=0))</f>
        <v/>
      </c>
      <c r="M18" s="25">
        <f>VoseBernoulli(Dashboard!$C$6+Dashboard!$C$7*((J18+K18+L18)=3)-Dashboard!$C$7*((J18+K18+L18)=0))</f>
        <v/>
      </c>
      <c r="N18" s="25">
        <f>VoseBernoulli(Dashboard!$C$6+Dashboard!$C$7*((K18+L18+M18)=3)-Dashboard!$C$7*((K18+L18+M18)=0))</f>
        <v/>
      </c>
      <c r="O18" s="25">
        <f>VoseBernoulli(Dashboard!$C$6+Dashboard!$C$7*((L18+M18+N18)=3)-Dashboard!$C$7*((L18+M18+N18)=0))</f>
        <v/>
      </c>
      <c r="P18" s="25">
        <f>VoseBernoulli(Dashboard!$C$6+Dashboard!$C$7*((M18+N18+O18)=3)-Dashboard!$C$7*((M18+N18+O18)=0))</f>
        <v/>
      </c>
      <c r="Q18" s="25">
        <f>VoseBernoulli(Dashboard!$C$6+Dashboard!$C$7*((N18+O18+P18)=3)-Dashboard!$C$7*((N18+O18+P18)=0))</f>
        <v/>
      </c>
      <c r="R18" s="25">
        <f>VoseBernoulli(Dashboard!$C$6+Dashboard!$C$7*((O18+P18+Q18)=3)-Dashboard!$C$7*((O18+P18+Q18)=0))</f>
        <v/>
      </c>
      <c r="S18" s="25">
        <f>VoseBernoulli(Dashboard!$C$6+Dashboard!$C$7*((P18+Q18+R18)=3)-Dashboard!$C$7*((P18+Q18+R18)=0))</f>
        <v/>
      </c>
      <c r="T18" s="25">
        <f>VoseBernoulli(Dashboard!$C$6+Dashboard!$C$7*((Q18+R18+S18)=3)-Dashboard!$C$7*((Q18+R18+S18)=0))</f>
        <v/>
      </c>
      <c r="U18" s="25">
        <f>VoseBernoulli(Dashboard!$C$6+Dashboard!$C$7*((R18+S18+T18)=3)-Dashboard!$C$7*((R18+S18+T18)=0))</f>
        <v/>
      </c>
      <c r="V18" s="25">
        <f>VoseBernoulli(Dashboard!$C$6+Dashboard!$C$7*((S18+T18+U18)=3)-Dashboard!$C$7*((S18+T18+U18)=0))</f>
        <v/>
      </c>
      <c r="W18" s="25">
        <f>VoseBernoulli(Dashboard!$C$6+Dashboard!$C$7*((T18+U18+V18)=3)-Dashboard!$C$7*((T18+U18+V18)=0))</f>
        <v/>
      </c>
      <c r="X18" s="25">
        <f>VoseBernoulli(Dashboard!$C$6+Dashboard!$C$7*((U18+V18+W18)=3)-Dashboard!$C$7*((U18+V18+W18)=0))</f>
        <v/>
      </c>
      <c r="Y18" s="25">
        <f>VoseBernoulli(Dashboard!$C$6+Dashboard!$C$7*((V18+W18+X18)=3)-Dashboard!$C$7*((V18+W18+X18)=0))</f>
        <v/>
      </c>
      <c r="Z18" s="25">
        <f>VoseBernoulli(Dashboard!$C$6+Dashboard!$C$7*((W18+X18+Y18)=3)-Dashboard!$C$7*((W18+X18+Y18)=0))</f>
        <v/>
      </c>
      <c r="AA18" s="25">
        <f>VoseBernoulli(Dashboard!$C$6+Dashboard!$C$7*((X18+Y18+Z18)=3)-Dashboard!$C$7*((X18+Y18+Z18)=0))</f>
        <v/>
      </c>
      <c r="AB18" s="25">
        <f>VoseBernoulli(Dashboard!$C$6+Dashboard!$C$7*((Y18+Z18+AA18)=3)-Dashboard!$C$7*((Y18+Z18+AA18)=0))</f>
        <v/>
      </c>
      <c r="AC18" s="25">
        <f>VoseBernoulli(Dashboard!$C$6+Dashboard!$C$7*((Z18+AA18+AB18)=3)-Dashboard!$C$7*((Z18+AA18+AB18)=0))</f>
        <v/>
      </c>
      <c r="AD18" s="25">
        <f>VoseBernoulli(Dashboard!$C$6+Dashboard!$C$7*((AA18+AB18+AC18)=3)-Dashboard!$C$7*((AA18+AB18+AC18)=0))</f>
        <v/>
      </c>
      <c r="AE18" s="25">
        <f>VoseBernoulli(Dashboard!$C$6+Dashboard!$C$7*((AB18+AC18+AD18)=3)-Dashboard!$C$7*((AB18+AC18+AD18)=0))</f>
        <v/>
      </c>
      <c r="AF18" s="25">
        <f>VoseBernoulli(Dashboard!$C$6+Dashboard!$C$7*((AC18+AD18+AE18)=3)-Dashboard!$C$7*((AC18+AD18+AE18)=0))</f>
        <v/>
      </c>
      <c r="AG18" s="25">
        <f>VoseBernoulli(Dashboard!$C$6+Dashboard!$C$7*((AD18+AE18+AF18)=3)-Dashboard!$C$7*((AD18+AE18+AF18)=0))</f>
        <v/>
      </c>
      <c r="AH18" s="25">
        <f>VoseBernoulli(Dashboard!$C$6+Dashboard!$C$7*((AE18+AF18+AG18)=3)-Dashboard!$C$7*((AE18+AF18+AG18)=0))</f>
        <v/>
      </c>
      <c r="AI18" s="25">
        <f>VoseBernoulli(Dashboard!$C$6+Dashboard!$C$7*((AF18+AG18+AH18)=3)-Dashboard!$C$7*((AF18+AG18+AH18)=0))</f>
        <v/>
      </c>
      <c r="AJ18" s="25">
        <f>VoseBernoulli(Dashboard!$C$6+Dashboard!$C$7*((AG18+AH18+AI18)=3)-Dashboard!$C$7*((AG18+AH18+AI18)=0))</f>
        <v/>
      </c>
      <c r="AK18" s="25">
        <f>VoseBernoulli(Dashboard!$C$6+Dashboard!$C$7*((AH18+AI18+AJ18)=3)-Dashboard!$C$7*((AH18+AI18+AJ18)=0))</f>
        <v/>
      </c>
      <c r="AL18" s="25">
        <f>VoseBernoulli(Dashboard!$C$6+Dashboard!$C$7*((AI18+AJ18+AK18)=3)-Dashboard!$C$7*((AI18+AJ18+AK18)=0))</f>
        <v/>
      </c>
      <c r="AM18" s="25">
        <f>VoseBernoulli(Dashboard!$C$6+Dashboard!$C$7*((AJ18+AK18+AL18)=3)-Dashboard!$C$7*((AJ18+AK18+AL18)=0))</f>
        <v/>
      </c>
      <c r="AN18" s="25">
        <f>VoseBernoulli(Dashboard!$C$6+Dashboard!$C$7*((AK18+AL18+AM18)=3)-Dashboard!$C$7*((AK18+AL18+AM18)=0))</f>
        <v/>
      </c>
      <c r="AO18" s="25">
        <f>VoseBernoulli(Dashboard!$C$6+Dashboard!$C$7*((AL18+AM18+AN18)=3)-Dashboard!$C$7*((AL18+AM18+AN18)=0))</f>
        <v/>
      </c>
      <c r="AP18" s="25">
        <f>VoseBernoulli(Dashboard!$C$6+Dashboard!$C$7*((AM18+AN18+AO18)=3)-Dashboard!$C$7*((AM18+AN18+AO18)=0))</f>
        <v/>
      </c>
      <c r="AQ18" s="25">
        <f>VoseBernoulli(Dashboard!$C$6+Dashboard!$C$7*((AN18+AO18+AP18)=3)-Dashboard!$C$7*((AN18+AO18+AP18)=0))</f>
        <v/>
      </c>
      <c r="AR18" s="25">
        <f>VoseBernoulli(Dashboard!$C$6+Dashboard!$C$7*((AO18+AP18+AQ18)=3)-Dashboard!$C$7*((AO18+AP18+AQ18)=0))</f>
        <v/>
      </c>
      <c r="AS18" s="25">
        <f>VoseBernoulli(Dashboard!$C$6+Dashboard!$C$7*((AP18+AQ18+AR18)=3)-Dashboard!$C$7*((AP18+AQ18+AR18)=0))</f>
        <v/>
      </c>
      <c r="AT18" s="25">
        <f>VoseBernoulli(Dashboard!$C$6+Dashboard!$C$7*((AQ18+AR18+AS18)=3)-Dashboard!$C$7*((AQ18+AR18+AS18)=0))</f>
        <v/>
      </c>
      <c r="AU18" s="25">
        <f>VoseBernoulli(Dashboard!$C$6+Dashboard!$C$7*((AR18+AS18+AT18)=3)-Dashboard!$C$7*((AR18+AS18+AT18)=0))</f>
        <v/>
      </c>
      <c r="AV18" s="25">
        <f>VoseBernoulli(Dashboard!$C$6+Dashboard!$C$7*((AS18+AT18+AU18)=3)-Dashboard!$C$7*((AS18+AT18+AU18)=0))</f>
        <v/>
      </c>
      <c r="AW18" s="25">
        <f>VoseBernoulli(Dashboard!$C$6+Dashboard!$C$7*((AT18+AU18+AV18)=3)-Dashboard!$C$7*((AT18+AU18+AV18)=0))</f>
        <v/>
      </c>
      <c r="AX18" s="25">
        <f>VoseBernoulli(Dashboard!$C$6+Dashboard!$C$7*((AU18+AV18+AW18)=3)-Dashboard!$C$7*((AU18+AV18+AW18)=0))</f>
        <v/>
      </c>
      <c r="AY18" s="25">
        <f>VoseBernoulli(Dashboard!$C$6+Dashboard!$C$7*((AV18+AW18+AX18)=3)-Dashboard!$C$7*((AV18+AW18+AX18)=0))</f>
        <v/>
      </c>
      <c r="AZ18" s="25">
        <f>VoseBernoulli(Dashboard!$C$6+Dashboard!$C$7*((AW18+AX18+AY18)=3)-Dashboard!$C$7*((AW18+AX18+AY18)=0))</f>
        <v/>
      </c>
      <c r="BA18" s="25">
        <f>VoseBernoulli(Dashboard!$C$6+Dashboard!$C$7*((AX18+AY18+AZ18)=3)-Dashboard!$C$7*((AX18+AY18+AZ18)=0))</f>
        <v/>
      </c>
      <c r="BB18" s="25">
        <f>VoseBernoulli(Dashboard!$C$6+Dashboard!$C$7*((AY18+AZ18+BA18)=3)-Dashboard!$C$7*((AY18+AZ18+BA18)=0))</f>
        <v/>
      </c>
      <c r="BC18" s="25">
        <f>VoseBernoulli(Dashboard!$C$6+Dashboard!$C$7*((AZ18+BA18+BB18)=3)-Dashboard!$C$7*((AZ18+BA18+BB18)=0))</f>
        <v/>
      </c>
      <c r="BD18" s="25">
        <f>VoseBernoulli(Dashboard!$C$6+Dashboard!$C$7*((BA18+BB18+BC18)=3)-Dashboard!$C$7*((BA18+BB18+BC18)=0))</f>
        <v/>
      </c>
      <c r="BE18" s="25">
        <f>VoseBernoulli(Dashboard!$C$6+Dashboard!$C$7*((BB18+BC18+BD18)=3)-Dashboard!$C$7*((BB18+BC18+BD18)=0))</f>
        <v/>
      </c>
      <c r="BF18" s="25">
        <f>VoseBernoulli(Dashboard!$C$6+Dashboard!$C$7*((BC18+BD18+BE18)=3)-Dashboard!$C$7*((BC18+BD18+BE18)=0))</f>
        <v/>
      </c>
      <c r="BG18" s="25">
        <f>VoseBernoulli(Dashboard!$C$6+Dashboard!$C$7*((BD18+BE18+BF18)=3)-Dashboard!$C$7*((BD18+BE18+BF18)=0))</f>
        <v/>
      </c>
      <c r="BH18" s="25">
        <f>VoseBernoulli(Dashboard!$C$6+Dashboard!$C$7*((BE18+BF18+BG18)=3)-Dashboard!$C$7*((BE18+BF18+BG18)=0))</f>
        <v/>
      </c>
      <c r="BI18" s="25">
        <f>VoseBernoulli(Dashboard!$C$6+Dashboard!$C$7*((BF18+BG18+BH18)=3)-Dashboard!$C$7*((BF18+BG18+BH18)=0))</f>
        <v/>
      </c>
      <c r="BJ18" s="25">
        <f>VoseBernoulli(Dashboard!$C$6+Dashboard!$C$7*((BG18+BH18+BI18)=3)-Dashboard!$C$7*((BG18+BH18+BI18)=0))</f>
        <v/>
      </c>
      <c r="BK18" s="25">
        <f>VoseBernoulli(Dashboard!$C$6+Dashboard!$C$7*((BH18+BI18+BJ18)=3)-Dashboard!$C$7*((BH18+BI18+BJ18)=0))</f>
        <v/>
      </c>
      <c r="BL18" s="25">
        <f>VoseBernoulli(Dashboard!$C$6+Dashboard!$C$7*((BI18+BJ18+BK18)=3)-Dashboard!$C$7*((BI18+BJ18+BK18)=0))</f>
        <v/>
      </c>
      <c r="BM18" s="25">
        <f>VoseBernoulli(Dashboard!$C$6+Dashboard!$C$7*((BJ18+BK18+BL18)=3)-Dashboard!$C$7*((BJ18+BK18+BL18)=0))</f>
        <v/>
      </c>
      <c r="BN18" s="25">
        <f>VoseBernoulli(Dashboard!$C$6+Dashboard!$C$7*((BK18+BL18+BM18)=3)-Dashboard!$C$7*((BK18+BL18+BM18)=0))</f>
        <v/>
      </c>
      <c r="BO18" s="25">
        <f>VoseBernoulli(Dashboard!$C$6+Dashboard!$C$7*((BL18+BM18+BN18)=3)-Dashboard!$C$7*((BL18+BM18+BN18)=0))</f>
        <v/>
      </c>
      <c r="BP18" s="25">
        <f>VoseBernoulli(Dashboard!$C$6+Dashboard!$C$7*((BM18+BN18+BO18)=3)-Dashboard!$C$7*((BM18+BN18+BO18)=0))</f>
        <v/>
      </c>
      <c r="BQ18" s="25">
        <f>VoseBernoulli(Dashboard!$C$6+Dashboard!$C$7*((BN18+BO18+BP18)=3)-Dashboard!$C$7*((BN18+BO18+BP18)=0))</f>
        <v/>
      </c>
      <c r="BR18" s="25">
        <f>VoseBernoulli(Dashboard!$C$6+Dashboard!$C$7*((BO18+BP18+BQ18)=3)-Dashboard!$C$7*((BO18+BP18+BQ18)=0))</f>
        <v/>
      </c>
      <c r="BS18" s="25">
        <f>VoseBernoulli(Dashboard!$C$6+Dashboard!$C$7*((BP18+BQ18+BR18)=3)-Dashboard!$C$7*((BP18+BQ18+BR18)=0))</f>
        <v/>
      </c>
      <c r="BT18" s="25">
        <f>VoseBernoulli(Dashboard!$C$6+Dashboard!$C$7*((BQ18+BR18+BS18)=3)-Dashboard!$C$7*((BQ18+BR18+BS18)=0))</f>
        <v/>
      </c>
      <c r="BU18" s="25">
        <f>VoseBernoulli(Dashboard!$C$6+Dashboard!$C$7*((BR18+BS18+BT18)=3)-Dashboard!$C$7*((BR18+BS18+BT18)=0))</f>
        <v/>
      </c>
      <c r="BV18" s="25">
        <f>VoseBernoulli(Dashboard!$C$6+Dashboard!$C$7*((BS18+BT18+BU18)=3)-Dashboard!$C$7*((BS18+BT18+BU18)=0))</f>
        <v/>
      </c>
      <c r="BW18" s="25">
        <f>VoseBernoulli(Dashboard!$C$6+Dashboard!$C$7*((BT18+BU18+BV18)=3)-Dashboard!$C$7*((BT18+BU18+BV18)=0))</f>
        <v/>
      </c>
      <c r="BX18" s="25">
        <f>VoseBernoulli(Dashboard!$C$6+Dashboard!$C$7*((BU18+BV18+BW18)=3)-Dashboard!$C$7*((BU18+BV18+BW18)=0))</f>
        <v/>
      </c>
      <c r="BY18" s="25">
        <f>VoseBernoulli(Dashboard!$C$6+Dashboard!$C$7*((BV18+BW18+BX18)=3)-Dashboard!$C$7*((BV18+BW18+BX18)=0))</f>
        <v/>
      </c>
      <c r="BZ18" s="25">
        <f>VoseBernoulli(Dashboard!$C$6+Dashboard!$C$7*((BW18+BX18+BY18)=3)-Dashboard!$C$7*((BW18+BX18+BY18)=0))</f>
        <v/>
      </c>
      <c r="CA18" s="25">
        <f>VoseBernoulli(Dashboard!$C$6+Dashboard!$C$7*((BX18+BY18+BZ18)=3)-Dashboard!$C$7*((BX18+BY18+BZ18)=0))</f>
        <v/>
      </c>
      <c r="CB18" s="25">
        <f>VoseBernoulli(Dashboard!$C$6+Dashboard!$C$7*((BY18+BZ18+CA18)=3)-Dashboard!$C$7*((BY18+BZ18+CA18)=0))</f>
        <v/>
      </c>
      <c r="CC18" s="25">
        <f>VoseBernoulli(Dashboard!$C$6+Dashboard!$C$7*((BZ18+CA18+CB18)=3)-Dashboard!$C$7*((BZ18+CA18+CB18)=0))</f>
        <v/>
      </c>
      <c r="CD18" s="25">
        <f>VoseBernoulli(Dashboard!$C$6+Dashboard!$C$7*((CA18+CB18+CC18)=3)-Dashboard!$C$7*((CA18+CB18+CC18)=0))</f>
        <v/>
      </c>
      <c r="CE18" s="25">
        <f>VoseBernoulli(Dashboard!$C$6+Dashboard!$C$7*((CB18+CC18+CD18)=3)-Dashboard!$C$7*((CB18+CC18+CD18)=0))</f>
        <v/>
      </c>
      <c r="CF18" s="25">
        <f>VoseBernoulli(Dashboard!$C$6+Dashboard!$C$7*((CC18+CD18+CE18)=3)-Dashboard!$C$7*((CC18+CD18+CE18)=0))</f>
        <v/>
      </c>
      <c r="CG18" s="25">
        <f>VoseBernoulli(Dashboard!$C$6+Dashboard!$C$7*((CD18+CE18+CF18)=3)-Dashboard!$C$7*((CD18+CE18+CF18)=0))</f>
        <v/>
      </c>
      <c r="CH18" s="25">
        <f>VoseBernoulli(Dashboard!$C$6+Dashboard!$C$7*((CE18+CF18+CG18)=3)-Dashboard!$C$7*((CE18+CF18+CG18)=0))</f>
        <v/>
      </c>
      <c r="CI18" s="25">
        <f>VoseBernoulli(Dashboard!$C$6+Dashboard!$C$7*((CF18+CG18+CH18)=3)-Dashboard!$C$7*((CF18+CG18+CH18)=0))</f>
        <v/>
      </c>
      <c r="CJ18" s="25">
        <f>VoseBernoulli(Dashboard!$C$6+Dashboard!$C$7*((CG18+CH18+CI18)=3)-Dashboard!$C$7*((CG18+CH18+CI18)=0))</f>
        <v/>
      </c>
      <c r="CK18" s="25">
        <f>VoseBernoulli(Dashboard!$C$6+Dashboard!$C$7*((CH18+CI18+CJ18)=3)-Dashboard!$C$7*((CH18+CI18+CJ18)=0))</f>
        <v/>
      </c>
      <c r="CL18" s="25">
        <f>VoseBernoulli(Dashboard!$C$6+Dashboard!$C$7*((CI18+CJ18+CK18)=3)-Dashboard!$C$7*((CI18+CJ18+CK18)=0))</f>
        <v/>
      </c>
      <c r="CM18" s="25">
        <f>VoseBernoulli(Dashboard!$C$6+Dashboard!$C$7*((CJ18+CK18+CL18)=3)-Dashboard!$C$7*((CJ18+CK18+CL18)=0))</f>
        <v/>
      </c>
      <c r="CN18" s="25">
        <f>VoseBernoulli(Dashboard!$C$6+Dashboard!$C$7*((CK18+CL18+CM18)=3)-Dashboard!$C$7*((CK18+CL18+CM18)=0))</f>
        <v/>
      </c>
      <c r="CO18" s="25">
        <f>VoseBernoulli(Dashboard!$C$6+Dashboard!$C$7*((CL18+CM18+CN18)=3)-Dashboard!$C$7*((CL18+CM18+CN18)=0))</f>
        <v/>
      </c>
      <c r="CP18" s="25">
        <f>VoseBernoulli(Dashboard!$C$6+Dashboard!$C$7*((CM18+CN18+CO18)=3)-Dashboard!$C$7*((CM18+CN18+CO18)=0))</f>
        <v/>
      </c>
      <c r="CQ18" s="25">
        <f>VoseBernoulli(Dashboard!$C$6+Dashboard!$C$7*((CN18+CO18+CP18)=3)-Dashboard!$C$7*((CN18+CO18+CP18)=0))</f>
        <v/>
      </c>
      <c r="CR18" s="25">
        <f>VoseBernoulli(Dashboard!$C$6+Dashboard!$C$7*((CO18+CP18+CQ18)=3)-Dashboard!$C$7*((CO18+CP18+CQ18)=0))</f>
        <v/>
      </c>
      <c r="CS18" s="25">
        <f>VoseBernoulli(Dashboard!$C$6+Dashboard!$C$7*((CP18+CQ18+CR18)=3)-Dashboard!$C$7*((CP18+CQ18+CR18)=0))</f>
        <v/>
      </c>
      <c r="CT18" s="25">
        <f>VoseBernoulli(Dashboard!$C$6+Dashboard!$C$7*((CQ18+CR18+CS18)=3)-Dashboard!$C$7*((CQ18+CR18+CS18)=0))</f>
        <v/>
      </c>
      <c r="CU18" s="25">
        <f>VoseBernoulli(Dashboard!$C$6+Dashboard!$C$7*((CR18+CS18+CT18)=3)-Dashboard!$C$7*((CR18+CS18+CT18)=0))</f>
        <v/>
      </c>
      <c r="CV18" s="25">
        <f>VoseBernoulli(Dashboard!$C$6+Dashboard!$C$7*((CS18+CT18+CU18)=3)-Dashboard!$C$7*((CS18+CT18+CU18)=0))</f>
        <v/>
      </c>
      <c r="CW18" s="25">
        <f>VoseBernoulli(Dashboard!$C$6+Dashboard!$C$7*((CT18+CU18+CV18)=3)-Dashboard!$C$7*((CT18+CU18+CV18)=0))</f>
        <v/>
      </c>
      <c r="CY18" s="22">
        <f>SUMPRODUCT(B18:CT18,C18:CU18,D18:CV18)</f>
        <v/>
      </c>
      <c r="CZ18" s="22">
        <f>SUMPRODUCT(B18:CT18,C18:CU18,D18:CV18,E18:CW18)</f>
        <v/>
      </c>
      <c r="DA18" s="26">
        <f>IF(CY18=0,"",CZ18/CY18)</f>
        <v/>
      </c>
      <c r="DB18" s="22">
        <f>SUMPRODUCT((1-B18:CT18)*(1-C18:CU18)*(1-D18:CV18))</f>
        <v/>
      </c>
      <c r="DC18" s="22">
        <f>SUMPRODUCT((1-B18:CT18)*(1-C18:CU18)*(1-D18:CV18)*E18:CW18)</f>
        <v/>
      </c>
      <c r="DD18" s="26">
        <f>IF(DB18=0,"",DC18/DB18)</f>
        <v/>
      </c>
      <c r="DE18" s="27">
        <f>IF(OR(DA18="",DD18=""),"",DA18-DD18)</f>
        <v/>
      </c>
      <c r="DF18" s="22">
        <f>IF(DE18="","",IF(DE18&lt;0,"yes","no"))</f>
        <v/>
      </c>
    </row>
    <row r="19">
      <c r="A19" s="21" t="n">
        <v>15</v>
      </c>
      <c r="B19" s="25">
        <f>VoseBernoulli(Dashboard!$C$6)</f>
        <v/>
      </c>
      <c r="C19" s="25">
        <f>VoseBernoulli(Dashboard!$C$6)</f>
        <v/>
      </c>
      <c r="D19" s="25">
        <f>VoseBernoulli(Dashboard!$C$6)</f>
        <v/>
      </c>
      <c r="E19" s="25">
        <f>VoseBernoulli(Dashboard!$C$6+Dashboard!$C$7*((B19+C19+D19)=3)-Dashboard!$C$7*((B19+C19+D19)=0))</f>
        <v/>
      </c>
      <c r="F19" s="25">
        <f>VoseBernoulli(Dashboard!$C$6+Dashboard!$C$7*((C19+D19+E19)=3)-Dashboard!$C$7*((C19+D19+E19)=0))</f>
        <v/>
      </c>
      <c r="G19" s="25">
        <f>VoseBernoulli(Dashboard!$C$6+Dashboard!$C$7*((D19+E19+F19)=3)-Dashboard!$C$7*((D19+E19+F19)=0))</f>
        <v/>
      </c>
      <c r="H19" s="25">
        <f>VoseBernoulli(Dashboard!$C$6+Dashboard!$C$7*((E19+F19+G19)=3)-Dashboard!$C$7*((E19+F19+G19)=0))</f>
        <v/>
      </c>
      <c r="I19" s="25">
        <f>VoseBernoulli(Dashboard!$C$6+Dashboard!$C$7*((F19+G19+H19)=3)-Dashboard!$C$7*((F19+G19+H19)=0))</f>
        <v/>
      </c>
      <c r="J19" s="25">
        <f>VoseBernoulli(Dashboard!$C$6+Dashboard!$C$7*((G19+H19+I19)=3)-Dashboard!$C$7*((G19+H19+I19)=0))</f>
        <v/>
      </c>
      <c r="K19" s="25">
        <f>VoseBernoulli(Dashboard!$C$6+Dashboard!$C$7*((H19+I19+J19)=3)-Dashboard!$C$7*((H19+I19+J19)=0))</f>
        <v/>
      </c>
      <c r="L19" s="25">
        <f>VoseBernoulli(Dashboard!$C$6+Dashboard!$C$7*((I19+J19+K19)=3)-Dashboard!$C$7*((I19+J19+K19)=0))</f>
        <v/>
      </c>
      <c r="M19" s="25">
        <f>VoseBernoulli(Dashboard!$C$6+Dashboard!$C$7*((J19+K19+L19)=3)-Dashboard!$C$7*((J19+K19+L19)=0))</f>
        <v/>
      </c>
      <c r="N19" s="25">
        <f>VoseBernoulli(Dashboard!$C$6+Dashboard!$C$7*((K19+L19+M19)=3)-Dashboard!$C$7*((K19+L19+M19)=0))</f>
        <v/>
      </c>
      <c r="O19" s="25">
        <f>VoseBernoulli(Dashboard!$C$6+Dashboard!$C$7*((L19+M19+N19)=3)-Dashboard!$C$7*((L19+M19+N19)=0))</f>
        <v/>
      </c>
      <c r="P19" s="25">
        <f>VoseBernoulli(Dashboard!$C$6+Dashboard!$C$7*((M19+N19+O19)=3)-Dashboard!$C$7*((M19+N19+O19)=0))</f>
        <v/>
      </c>
      <c r="Q19" s="25">
        <f>VoseBernoulli(Dashboard!$C$6+Dashboard!$C$7*((N19+O19+P19)=3)-Dashboard!$C$7*((N19+O19+P19)=0))</f>
        <v/>
      </c>
      <c r="R19" s="25">
        <f>VoseBernoulli(Dashboard!$C$6+Dashboard!$C$7*((O19+P19+Q19)=3)-Dashboard!$C$7*((O19+P19+Q19)=0))</f>
        <v/>
      </c>
      <c r="S19" s="25">
        <f>VoseBernoulli(Dashboard!$C$6+Dashboard!$C$7*((P19+Q19+R19)=3)-Dashboard!$C$7*((P19+Q19+R19)=0))</f>
        <v/>
      </c>
      <c r="T19" s="25">
        <f>VoseBernoulli(Dashboard!$C$6+Dashboard!$C$7*((Q19+R19+S19)=3)-Dashboard!$C$7*((Q19+R19+S19)=0))</f>
        <v/>
      </c>
      <c r="U19" s="25">
        <f>VoseBernoulli(Dashboard!$C$6+Dashboard!$C$7*((R19+S19+T19)=3)-Dashboard!$C$7*((R19+S19+T19)=0))</f>
        <v/>
      </c>
      <c r="V19" s="25">
        <f>VoseBernoulli(Dashboard!$C$6+Dashboard!$C$7*((S19+T19+U19)=3)-Dashboard!$C$7*((S19+T19+U19)=0))</f>
        <v/>
      </c>
      <c r="W19" s="25">
        <f>VoseBernoulli(Dashboard!$C$6+Dashboard!$C$7*((T19+U19+V19)=3)-Dashboard!$C$7*((T19+U19+V19)=0))</f>
        <v/>
      </c>
      <c r="X19" s="25">
        <f>VoseBernoulli(Dashboard!$C$6+Dashboard!$C$7*((U19+V19+W19)=3)-Dashboard!$C$7*((U19+V19+W19)=0))</f>
        <v/>
      </c>
      <c r="Y19" s="25">
        <f>VoseBernoulli(Dashboard!$C$6+Dashboard!$C$7*((V19+W19+X19)=3)-Dashboard!$C$7*((V19+W19+X19)=0))</f>
        <v/>
      </c>
      <c r="Z19" s="25">
        <f>VoseBernoulli(Dashboard!$C$6+Dashboard!$C$7*((W19+X19+Y19)=3)-Dashboard!$C$7*((W19+X19+Y19)=0))</f>
        <v/>
      </c>
      <c r="AA19" s="25">
        <f>VoseBernoulli(Dashboard!$C$6+Dashboard!$C$7*((X19+Y19+Z19)=3)-Dashboard!$C$7*((X19+Y19+Z19)=0))</f>
        <v/>
      </c>
      <c r="AB19" s="25">
        <f>VoseBernoulli(Dashboard!$C$6+Dashboard!$C$7*((Y19+Z19+AA19)=3)-Dashboard!$C$7*((Y19+Z19+AA19)=0))</f>
        <v/>
      </c>
      <c r="AC19" s="25">
        <f>VoseBernoulli(Dashboard!$C$6+Dashboard!$C$7*((Z19+AA19+AB19)=3)-Dashboard!$C$7*((Z19+AA19+AB19)=0))</f>
        <v/>
      </c>
      <c r="AD19" s="25">
        <f>VoseBernoulli(Dashboard!$C$6+Dashboard!$C$7*((AA19+AB19+AC19)=3)-Dashboard!$C$7*((AA19+AB19+AC19)=0))</f>
        <v/>
      </c>
      <c r="AE19" s="25">
        <f>VoseBernoulli(Dashboard!$C$6+Dashboard!$C$7*((AB19+AC19+AD19)=3)-Dashboard!$C$7*((AB19+AC19+AD19)=0))</f>
        <v/>
      </c>
      <c r="AF19" s="25">
        <f>VoseBernoulli(Dashboard!$C$6+Dashboard!$C$7*((AC19+AD19+AE19)=3)-Dashboard!$C$7*((AC19+AD19+AE19)=0))</f>
        <v/>
      </c>
      <c r="AG19" s="25">
        <f>VoseBernoulli(Dashboard!$C$6+Dashboard!$C$7*((AD19+AE19+AF19)=3)-Dashboard!$C$7*((AD19+AE19+AF19)=0))</f>
        <v/>
      </c>
      <c r="AH19" s="25">
        <f>VoseBernoulli(Dashboard!$C$6+Dashboard!$C$7*((AE19+AF19+AG19)=3)-Dashboard!$C$7*((AE19+AF19+AG19)=0))</f>
        <v/>
      </c>
      <c r="AI19" s="25">
        <f>VoseBernoulli(Dashboard!$C$6+Dashboard!$C$7*((AF19+AG19+AH19)=3)-Dashboard!$C$7*((AF19+AG19+AH19)=0))</f>
        <v/>
      </c>
      <c r="AJ19" s="25">
        <f>VoseBernoulli(Dashboard!$C$6+Dashboard!$C$7*((AG19+AH19+AI19)=3)-Dashboard!$C$7*((AG19+AH19+AI19)=0))</f>
        <v/>
      </c>
      <c r="AK19" s="25">
        <f>VoseBernoulli(Dashboard!$C$6+Dashboard!$C$7*((AH19+AI19+AJ19)=3)-Dashboard!$C$7*((AH19+AI19+AJ19)=0))</f>
        <v/>
      </c>
      <c r="AL19" s="25">
        <f>VoseBernoulli(Dashboard!$C$6+Dashboard!$C$7*((AI19+AJ19+AK19)=3)-Dashboard!$C$7*((AI19+AJ19+AK19)=0))</f>
        <v/>
      </c>
      <c r="AM19" s="25">
        <f>VoseBernoulli(Dashboard!$C$6+Dashboard!$C$7*((AJ19+AK19+AL19)=3)-Dashboard!$C$7*((AJ19+AK19+AL19)=0))</f>
        <v/>
      </c>
      <c r="AN19" s="25">
        <f>VoseBernoulli(Dashboard!$C$6+Dashboard!$C$7*((AK19+AL19+AM19)=3)-Dashboard!$C$7*((AK19+AL19+AM19)=0))</f>
        <v/>
      </c>
      <c r="AO19" s="25">
        <f>VoseBernoulli(Dashboard!$C$6+Dashboard!$C$7*((AL19+AM19+AN19)=3)-Dashboard!$C$7*((AL19+AM19+AN19)=0))</f>
        <v/>
      </c>
      <c r="AP19" s="25">
        <f>VoseBernoulli(Dashboard!$C$6+Dashboard!$C$7*((AM19+AN19+AO19)=3)-Dashboard!$C$7*((AM19+AN19+AO19)=0))</f>
        <v/>
      </c>
      <c r="AQ19" s="25">
        <f>VoseBernoulli(Dashboard!$C$6+Dashboard!$C$7*((AN19+AO19+AP19)=3)-Dashboard!$C$7*((AN19+AO19+AP19)=0))</f>
        <v/>
      </c>
      <c r="AR19" s="25">
        <f>VoseBernoulli(Dashboard!$C$6+Dashboard!$C$7*((AO19+AP19+AQ19)=3)-Dashboard!$C$7*((AO19+AP19+AQ19)=0))</f>
        <v/>
      </c>
      <c r="AS19" s="25">
        <f>VoseBernoulli(Dashboard!$C$6+Dashboard!$C$7*((AP19+AQ19+AR19)=3)-Dashboard!$C$7*((AP19+AQ19+AR19)=0))</f>
        <v/>
      </c>
      <c r="AT19" s="25">
        <f>VoseBernoulli(Dashboard!$C$6+Dashboard!$C$7*((AQ19+AR19+AS19)=3)-Dashboard!$C$7*((AQ19+AR19+AS19)=0))</f>
        <v/>
      </c>
      <c r="AU19" s="25">
        <f>VoseBernoulli(Dashboard!$C$6+Dashboard!$C$7*((AR19+AS19+AT19)=3)-Dashboard!$C$7*((AR19+AS19+AT19)=0))</f>
        <v/>
      </c>
      <c r="AV19" s="25">
        <f>VoseBernoulli(Dashboard!$C$6+Dashboard!$C$7*((AS19+AT19+AU19)=3)-Dashboard!$C$7*((AS19+AT19+AU19)=0))</f>
        <v/>
      </c>
      <c r="AW19" s="25">
        <f>VoseBernoulli(Dashboard!$C$6+Dashboard!$C$7*((AT19+AU19+AV19)=3)-Dashboard!$C$7*((AT19+AU19+AV19)=0))</f>
        <v/>
      </c>
      <c r="AX19" s="25">
        <f>VoseBernoulli(Dashboard!$C$6+Dashboard!$C$7*((AU19+AV19+AW19)=3)-Dashboard!$C$7*((AU19+AV19+AW19)=0))</f>
        <v/>
      </c>
      <c r="AY19" s="25">
        <f>VoseBernoulli(Dashboard!$C$6+Dashboard!$C$7*((AV19+AW19+AX19)=3)-Dashboard!$C$7*((AV19+AW19+AX19)=0))</f>
        <v/>
      </c>
      <c r="AZ19" s="25">
        <f>VoseBernoulli(Dashboard!$C$6+Dashboard!$C$7*((AW19+AX19+AY19)=3)-Dashboard!$C$7*((AW19+AX19+AY19)=0))</f>
        <v/>
      </c>
      <c r="BA19" s="25">
        <f>VoseBernoulli(Dashboard!$C$6+Dashboard!$C$7*((AX19+AY19+AZ19)=3)-Dashboard!$C$7*((AX19+AY19+AZ19)=0))</f>
        <v/>
      </c>
      <c r="BB19" s="25">
        <f>VoseBernoulli(Dashboard!$C$6+Dashboard!$C$7*((AY19+AZ19+BA19)=3)-Dashboard!$C$7*((AY19+AZ19+BA19)=0))</f>
        <v/>
      </c>
      <c r="BC19" s="25">
        <f>VoseBernoulli(Dashboard!$C$6+Dashboard!$C$7*((AZ19+BA19+BB19)=3)-Dashboard!$C$7*((AZ19+BA19+BB19)=0))</f>
        <v/>
      </c>
      <c r="BD19" s="25">
        <f>VoseBernoulli(Dashboard!$C$6+Dashboard!$C$7*((BA19+BB19+BC19)=3)-Dashboard!$C$7*((BA19+BB19+BC19)=0))</f>
        <v/>
      </c>
      <c r="BE19" s="25">
        <f>VoseBernoulli(Dashboard!$C$6+Dashboard!$C$7*((BB19+BC19+BD19)=3)-Dashboard!$C$7*((BB19+BC19+BD19)=0))</f>
        <v/>
      </c>
      <c r="BF19" s="25">
        <f>VoseBernoulli(Dashboard!$C$6+Dashboard!$C$7*((BC19+BD19+BE19)=3)-Dashboard!$C$7*((BC19+BD19+BE19)=0))</f>
        <v/>
      </c>
      <c r="BG19" s="25">
        <f>VoseBernoulli(Dashboard!$C$6+Dashboard!$C$7*((BD19+BE19+BF19)=3)-Dashboard!$C$7*((BD19+BE19+BF19)=0))</f>
        <v/>
      </c>
      <c r="BH19" s="25">
        <f>VoseBernoulli(Dashboard!$C$6+Dashboard!$C$7*((BE19+BF19+BG19)=3)-Dashboard!$C$7*((BE19+BF19+BG19)=0))</f>
        <v/>
      </c>
      <c r="BI19" s="25">
        <f>VoseBernoulli(Dashboard!$C$6+Dashboard!$C$7*((BF19+BG19+BH19)=3)-Dashboard!$C$7*((BF19+BG19+BH19)=0))</f>
        <v/>
      </c>
      <c r="BJ19" s="25">
        <f>VoseBernoulli(Dashboard!$C$6+Dashboard!$C$7*((BG19+BH19+BI19)=3)-Dashboard!$C$7*((BG19+BH19+BI19)=0))</f>
        <v/>
      </c>
      <c r="BK19" s="25">
        <f>VoseBernoulli(Dashboard!$C$6+Dashboard!$C$7*((BH19+BI19+BJ19)=3)-Dashboard!$C$7*((BH19+BI19+BJ19)=0))</f>
        <v/>
      </c>
      <c r="BL19" s="25">
        <f>VoseBernoulli(Dashboard!$C$6+Dashboard!$C$7*((BI19+BJ19+BK19)=3)-Dashboard!$C$7*((BI19+BJ19+BK19)=0))</f>
        <v/>
      </c>
      <c r="BM19" s="25">
        <f>VoseBernoulli(Dashboard!$C$6+Dashboard!$C$7*((BJ19+BK19+BL19)=3)-Dashboard!$C$7*((BJ19+BK19+BL19)=0))</f>
        <v/>
      </c>
      <c r="BN19" s="25">
        <f>VoseBernoulli(Dashboard!$C$6+Dashboard!$C$7*((BK19+BL19+BM19)=3)-Dashboard!$C$7*((BK19+BL19+BM19)=0))</f>
        <v/>
      </c>
      <c r="BO19" s="25">
        <f>VoseBernoulli(Dashboard!$C$6+Dashboard!$C$7*((BL19+BM19+BN19)=3)-Dashboard!$C$7*((BL19+BM19+BN19)=0))</f>
        <v/>
      </c>
      <c r="BP19" s="25">
        <f>VoseBernoulli(Dashboard!$C$6+Dashboard!$C$7*((BM19+BN19+BO19)=3)-Dashboard!$C$7*((BM19+BN19+BO19)=0))</f>
        <v/>
      </c>
      <c r="BQ19" s="25">
        <f>VoseBernoulli(Dashboard!$C$6+Dashboard!$C$7*((BN19+BO19+BP19)=3)-Dashboard!$C$7*((BN19+BO19+BP19)=0))</f>
        <v/>
      </c>
      <c r="BR19" s="25">
        <f>VoseBernoulli(Dashboard!$C$6+Dashboard!$C$7*((BO19+BP19+BQ19)=3)-Dashboard!$C$7*((BO19+BP19+BQ19)=0))</f>
        <v/>
      </c>
      <c r="BS19" s="25">
        <f>VoseBernoulli(Dashboard!$C$6+Dashboard!$C$7*((BP19+BQ19+BR19)=3)-Dashboard!$C$7*((BP19+BQ19+BR19)=0))</f>
        <v/>
      </c>
      <c r="BT19" s="25">
        <f>VoseBernoulli(Dashboard!$C$6+Dashboard!$C$7*((BQ19+BR19+BS19)=3)-Dashboard!$C$7*((BQ19+BR19+BS19)=0))</f>
        <v/>
      </c>
      <c r="BU19" s="25">
        <f>VoseBernoulli(Dashboard!$C$6+Dashboard!$C$7*((BR19+BS19+BT19)=3)-Dashboard!$C$7*((BR19+BS19+BT19)=0))</f>
        <v/>
      </c>
      <c r="BV19" s="25">
        <f>VoseBernoulli(Dashboard!$C$6+Dashboard!$C$7*((BS19+BT19+BU19)=3)-Dashboard!$C$7*((BS19+BT19+BU19)=0))</f>
        <v/>
      </c>
      <c r="BW19" s="25">
        <f>VoseBernoulli(Dashboard!$C$6+Dashboard!$C$7*((BT19+BU19+BV19)=3)-Dashboard!$C$7*((BT19+BU19+BV19)=0))</f>
        <v/>
      </c>
      <c r="BX19" s="25">
        <f>VoseBernoulli(Dashboard!$C$6+Dashboard!$C$7*((BU19+BV19+BW19)=3)-Dashboard!$C$7*((BU19+BV19+BW19)=0))</f>
        <v/>
      </c>
      <c r="BY19" s="25">
        <f>VoseBernoulli(Dashboard!$C$6+Dashboard!$C$7*((BV19+BW19+BX19)=3)-Dashboard!$C$7*((BV19+BW19+BX19)=0))</f>
        <v/>
      </c>
      <c r="BZ19" s="25">
        <f>VoseBernoulli(Dashboard!$C$6+Dashboard!$C$7*((BW19+BX19+BY19)=3)-Dashboard!$C$7*((BW19+BX19+BY19)=0))</f>
        <v/>
      </c>
      <c r="CA19" s="25">
        <f>VoseBernoulli(Dashboard!$C$6+Dashboard!$C$7*((BX19+BY19+BZ19)=3)-Dashboard!$C$7*((BX19+BY19+BZ19)=0))</f>
        <v/>
      </c>
      <c r="CB19" s="25">
        <f>VoseBernoulli(Dashboard!$C$6+Dashboard!$C$7*((BY19+BZ19+CA19)=3)-Dashboard!$C$7*((BY19+BZ19+CA19)=0))</f>
        <v/>
      </c>
      <c r="CC19" s="25">
        <f>VoseBernoulli(Dashboard!$C$6+Dashboard!$C$7*((BZ19+CA19+CB19)=3)-Dashboard!$C$7*((BZ19+CA19+CB19)=0))</f>
        <v/>
      </c>
      <c r="CD19" s="25">
        <f>VoseBernoulli(Dashboard!$C$6+Dashboard!$C$7*((CA19+CB19+CC19)=3)-Dashboard!$C$7*((CA19+CB19+CC19)=0))</f>
        <v/>
      </c>
      <c r="CE19" s="25">
        <f>VoseBernoulli(Dashboard!$C$6+Dashboard!$C$7*((CB19+CC19+CD19)=3)-Dashboard!$C$7*((CB19+CC19+CD19)=0))</f>
        <v/>
      </c>
      <c r="CF19" s="25">
        <f>VoseBernoulli(Dashboard!$C$6+Dashboard!$C$7*((CC19+CD19+CE19)=3)-Dashboard!$C$7*((CC19+CD19+CE19)=0))</f>
        <v/>
      </c>
      <c r="CG19" s="25">
        <f>VoseBernoulli(Dashboard!$C$6+Dashboard!$C$7*((CD19+CE19+CF19)=3)-Dashboard!$C$7*((CD19+CE19+CF19)=0))</f>
        <v/>
      </c>
      <c r="CH19" s="25">
        <f>VoseBernoulli(Dashboard!$C$6+Dashboard!$C$7*((CE19+CF19+CG19)=3)-Dashboard!$C$7*((CE19+CF19+CG19)=0))</f>
        <v/>
      </c>
      <c r="CI19" s="25">
        <f>VoseBernoulli(Dashboard!$C$6+Dashboard!$C$7*((CF19+CG19+CH19)=3)-Dashboard!$C$7*((CF19+CG19+CH19)=0))</f>
        <v/>
      </c>
      <c r="CJ19" s="25">
        <f>VoseBernoulli(Dashboard!$C$6+Dashboard!$C$7*((CG19+CH19+CI19)=3)-Dashboard!$C$7*((CG19+CH19+CI19)=0))</f>
        <v/>
      </c>
      <c r="CK19" s="25">
        <f>VoseBernoulli(Dashboard!$C$6+Dashboard!$C$7*((CH19+CI19+CJ19)=3)-Dashboard!$C$7*((CH19+CI19+CJ19)=0))</f>
        <v/>
      </c>
      <c r="CL19" s="25">
        <f>VoseBernoulli(Dashboard!$C$6+Dashboard!$C$7*((CI19+CJ19+CK19)=3)-Dashboard!$C$7*((CI19+CJ19+CK19)=0))</f>
        <v/>
      </c>
      <c r="CM19" s="25">
        <f>VoseBernoulli(Dashboard!$C$6+Dashboard!$C$7*((CJ19+CK19+CL19)=3)-Dashboard!$C$7*((CJ19+CK19+CL19)=0))</f>
        <v/>
      </c>
      <c r="CN19" s="25">
        <f>VoseBernoulli(Dashboard!$C$6+Dashboard!$C$7*((CK19+CL19+CM19)=3)-Dashboard!$C$7*((CK19+CL19+CM19)=0))</f>
        <v/>
      </c>
      <c r="CO19" s="25">
        <f>VoseBernoulli(Dashboard!$C$6+Dashboard!$C$7*((CL19+CM19+CN19)=3)-Dashboard!$C$7*((CL19+CM19+CN19)=0))</f>
        <v/>
      </c>
      <c r="CP19" s="25">
        <f>VoseBernoulli(Dashboard!$C$6+Dashboard!$C$7*((CM19+CN19+CO19)=3)-Dashboard!$C$7*((CM19+CN19+CO19)=0))</f>
        <v/>
      </c>
      <c r="CQ19" s="25">
        <f>VoseBernoulli(Dashboard!$C$6+Dashboard!$C$7*((CN19+CO19+CP19)=3)-Dashboard!$C$7*((CN19+CO19+CP19)=0))</f>
        <v/>
      </c>
      <c r="CR19" s="25">
        <f>VoseBernoulli(Dashboard!$C$6+Dashboard!$C$7*((CO19+CP19+CQ19)=3)-Dashboard!$C$7*((CO19+CP19+CQ19)=0))</f>
        <v/>
      </c>
      <c r="CS19" s="25">
        <f>VoseBernoulli(Dashboard!$C$6+Dashboard!$C$7*((CP19+CQ19+CR19)=3)-Dashboard!$C$7*((CP19+CQ19+CR19)=0))</f>
        <v/>
      </c>
      <c r="CT19" s="25">
        <f>VoseBernoulli(Dashboard!$C$6+Dashboard!$C$7*((CQ19+CR19+CS19)=3)-Dashboard!$C$7*((CQ19+CR19+CS19)=0))</f>
        <v/>
      </c>
      <c r="CU19" s="25">
        <f>VoseBernoulli(Dashboard!$C$6+Dashboard!$C$7*((CR19+CS19+CT19)=3)-Dashboard!$C$7*((CR19+CS19+CT19)=0))</f>
        <v/>
      </c>
      <c r="CV19" s="25">
        <f>VoseBernoulli(Dashboard!$C$6+Dashboard!$C$7*((CS19+CT19+CU19)=3)-Dashboard!$C$7*((CS19+CT19+CU19)=0))</f>
        <v/>
      </c>
      <c r="CW19" s="25">
        <f>VoseBernoulli(Dashboard!$C$6+Dashboard!$C$7*((CT19+CU19+CV19)=3)-Dashboard!$C$7*((CT19+CU19+CV19)=0))</f>
        <v/>
      </c>
      <c r="CY19" s="22">
        <f>SUMPRODUCT(B19:CT19,C19:CU19,D19:CV19)</f>
        <v/>
      </c>
      <c r="CZ19" s="22">
        <f>SUMPRODUCT(B19:CT19,C19:CU19,D19:CV19,E19:CW19)</f>
        <v/>
      </c>
      <c r="DA19" s="26">
        <f>IF(CY19=0,"",CZ19/CY19)</f>
        <v/>
      </c>
      <c r="DB19" s="22">
        <f>SUMPRODUCT((1-B19:CT19)*(1-C19:CU19)*(1-D19:CV19))</f>
        <v/>
      </c>
      <c r="DC19" s="22">
        <f>SUMPRODUCT((1-B19:CT19)*(1-C19:CU19)*(1-D19:CV19)*E19:CW19)</f>
        <v/>
      </c>
      <c r="DD19" s="26">
        <f>IF(DB19=0,"",DC19/DB19)</f>
        <v/>
      </c>
      <c r="DE19" s="27">
        <f>IF(OR(DA19="",DD19=""),"",DA19-DD19)</f>
        <v/>
      </c>
      <c r="DF19" s="22">
        <f>IF(DE19="","",IF(DE19&lt;0,"yes","no"))</f>
        <v/>
      </c>
    </row>
    <row r="20">
      <c r="A20" s="21" t="n">
        <v>16</v>
      </c>
      <c r="B20" s="25">
        <f>VoseBernoulli(Dashboard!$C$6)</f>
        <v/>
      </c>
      <c r="C20" s="25">
        <f>VoseBernoulli(Dashboard!$C$6)</f>
        <v/>
      </c>
      <c r="D20" s="25">
        <f>VoseBernoulli(Dashboard!$C$6)</f>
        <v/>
      </c>
      <c r="E20" s="25">
        <f>VoseBernoulli(Dashboard!$C$6+Dashboard!$C$7*((B20+C20+D20)=3)-Dashboard!$C$7*((B20+C20+D20)=0))</f>
        <v/>
      </c>
      <c r="F20" s="25">
        <f>VoseBernoulli(Dashboard!$C$6+Dashboard!$C$7*((C20+D20+E20)=3)-Dashboard!$C$7*((C20+D20+E20)=0))</f>
        <v/>
      </c>
      <c r="G20" s="25">
        <f>VoseBernoulli(Dashboard!$C$6+Dashboard!$C$7*((D20+E20+F20)=3)-Dashboard!$C$7*((D20+E20+F20)=0))</f>
        <v/>
      </c>
      <c r="H20" s="25">
        <f>VoseBernoulli(Dashboard!$C$6+Dashboard!$C$7*((E20+F20+G20)=3)-Dashboard!$C$7*((E20+F20+G20)=0))</f>
        <v/>
      </c>
      <c r="I20" s="25">
        <f>VoseBernoulli(Dashboard!$C$6+Dashboard!$C$7*((F20+G20+H20)=3)-Dashboard!$C$7*((F20+G20+H20)=0))</f>
        <v/>
      </c>
      <c r="J20" s="25">
        <f>VoseBernoulli(Dashboard!$C$6+Dashboard!$C$7*((G20+H20+I20)=3)-Dashboard!$C$7*((G20+H20+I20)=0))</f>
        <v/>
      </c>
      <c r="K20" s="25">
        <f>VoseBernoulli(Dashboard!$C$6+Dashboard!$C$7*((H20+I20+J20)=3)-Dashboard!$C$7*((H20+I20+J20)=0))</f>
        <v/>
      </c>
      <c r="L20" s="25">
        <f>VoseBernoulli(Dashboard!$C$6+Dashboard!$C$7*((I20+J20+K20)=3)-Dashboard!$C$7*((I20+J20+K20)=0))</f>
        <v/>
      </c>
      <c r="M20" s="25">
        <f>VoseBernoulli(Dashboard!$C$6+Dashboard!$C$7*((J20+K20+L20)=3)-Dashboard!$C$7*((J20+K20+L20)=0))</f>
        <v/>
      </c>
      <c r="N20" s="25">
        <f>VoseBernoulli(Dashboard!$C$6+Dashboard!$C$7*((K20+L20+M20)=3)-Dashboard!$C$7*((K20+L20+M20)=0))</f>
        <v/>
      </c>
      <c r="O20" s="25">
        <f>VoseBernoulli(Dashboard!$C$6+Dashboard!$C$7*((L20+M20+N20)=3)-Dashboard!$C$7*((L20+M20+N20)=0))</f>
        <v/>
      </c>
      <c r="P20" s="25">
        <f>VoseBernoulli(Dashboard!$C$6+Dashboard!$C$7*((M20+N20+O20)=3)-Dashboard!$C$7*((M20+N20+O20)=0))</f>
        <v/>
      </c>
      <c r="Q20" s="25">
        <f>VoseBernoulli(Dashboard!$C$6+Dashboard!$C$7*((N20+O20+P20)=3)-Dashboard!$C$7*((N20+O20+P20)=0))</f>
        <v/>
      </c>
      <c r="R20" s="25">
        <f>VoseBernoulli(Dashboard!$C$6+Dashboard!$C$7*((O20+P20+Q20)=3)-Dashboard!$C$7*((O20+P20+Q20)=0))</f>
        <v/>
      </c>
      <c r="S20" s="25">
        <f>VoseBernoulli(Dashboard!$C$6+Dashboard!$C$7*((P20+Q20+R20)=3)-Dashboard!$C$7*((P20+Q20+R20)=0))</f>
        <v/>
      </c>
      <c r="T20" s="25">
        <f>VoseBernoulli(Dashboard!$C$6+Dashboard!$C$7*((Q20+R20+S20)=3)-Dashboard!$C$7*((Q20+R20+S20)=0))</f>
        <v/>
      </c>
      <c r="U20" s="25">
        <f>VoseBernoulli(Dashboard!$C$6+Dashboard!$C$7*((R20+S20+T20)=3)-Dashboard!$C$7*((R20+S20+T20)=0))</f>
        <v/>
      </c>
      <c r="V20" s="25">
        <f>VoseBernoulli(Dashboard!$C$6+Dashboard!$C$7*((S20+T20+U20)=3)-Dashboard!$C$7*((S20+T20+U20)=0))</f>
        <v/>
      </c>
      <c r="W20" s="25">
        <f>VoseBernoulli(Dashboard!$C$6+Dashboard!$C$7*((T20+U20+V20)=3)-Dashboard!$C$7*((T20+U20+V20)=0))</f>
        <v/>
      </c>
      <c r="X20" s="25">
        <f>VoseBernoulli(Dashboard!$C$6+Dashboard!$C$7*((U20+V20+W20)=3)-Dashboard!$C$7*((U20+V20+W20)=0))</f>
        <v/>
      </c>
      <c r="Y20" s="25">
        <f>VoseBernoulli(Dashboard!$C$6+Dashboard!$C$7*((V20+W20+X20)=3)-Dashboard!$C$7*((V20+W20+X20)=0))</f>
        <v/>
      </c>
      <c r="Z20" s="25">
        <f>VoseBernoulli(Dashboard!$C$6+Dashboard!$C$7*((W20+X20+Y20)=3)-Dashboard!$C$7*((W20+X20+Y20)=0))</f>
        <v/>
      </c>
      <c r="AA20" s="25">
        <f>VoseBernoulli(Dashboard!$C$6+Dashboard!$C$7*((X20+Y20+Z20)=3)-Dashboard!$C$7*((X20+Y20+Z20)=0))</f>
        <v/>
      </c>
      <c r="AB20" s="25">
        <f>VoseBernoulli(Dashboard!$C$6+Dashboard!$C$7*((Y20+Z20+AA20)=3)-Dashboard!$C$7*((Y20+Z20+AA20)=0))</f>
        <v/>
      </c>
      <c r="AC20" s="25">
        <f>VoseBernoulli(Dashboard!$C$6+Dashboard!$C$7*((Z20+AA20+AB20)=3)-Dashboard!$C$7*((Z20+AA20+AB20)=0))</f>
        <v/>
      </c>
      <c r="AD20" s="25">
        <f>VoseBernoulli(Dashboard!$C$6+Dashboard!$C$7*((AA20+AB20+AC20)=3)-Dashboard!$C$7*((AA20+AB20+AC20)=0))</f>
        <v/>
      </c>
      <c r="AE20" s="25">
        <f>VoseBernoulli(Dashboard!$C$6+Dashboard!$C$7*((AB20+AC20+AD20)=3)-Dashboard!$C$7*((AB20+AC20+AD20)=0))</f>
        <v/>
      </c>
      <c r="AF20" s="25">
        <f>VoseBernoulli(Dashboard!$C$6+Dashboard!$C$7*((AC20+AD20+AE20)=3)-Dashboard!$C$7*((AC20+AD20+AE20)=0))</f>
        <v/>
      </c>
      <c r="AG20" s="25">
        <f>VoseBernoulli(Dashboard!$C$6+Dashboard!$C$7*((AD20+AE20+AF20)=3)-Dashboard!$C$7*((AD20+AE20+AF20)=0))</f>
        <v/>
      </c>
      <c r="AH20" s="25">
        <f>VoseBernoulli(Dashboard!$C$6+Dashboard!$C$7*((AE20+AF20+AG20)=3)-Dashboard!$C$7*((AE20+AF20+AG20)=0))</f>
        <v/>
      </c>
      <c r="AI20" s="25">
        <f>VoseBernoulli(Dashboard!$C$6+Dashboard!$C$7*((AF20+AG20+AH20)=3)-Dashboard!$C$7*((AF20+AG20+AH20)=0))</f>
        <v/>
      </c>
      <c r="AJ20" s="25">
        <f>VoseBernoulli(Dashboard!$C$6+Dashboard!$C$7*((AG20+AH20+AI20)=3)-Dashboard!$C$7*((AG20+AH20+AI20)=0))</f>
        <v/>
      </c>
      <c r="AK20" s="25">
        <f>VoseBernoulli(Dashboard!$C$6+Dashboard!$C$7*((AH20+AI20+AJ20)=3)-Dashboard!$C$7*((AH20+AI20+AJ20)=0))</f>
        <v/>
      </c>
      <c r="AL20" s="25">
        <f>VoseBernoulli(Dashboard!$C$6+Dashboard!$C$7*((AI20+AJ20+AK20)=3)-Dashboard!$C$7*((AI20+AJ20+AK20)=0))</f>
        <v/>
      </c>
      <c r="AM20" s="25">
        <f>VoseBernoulli(Dashboard!$C$6+Dashboard!$C$7*((AJ20+AK20+AL20)=3)-Dashboard!$C$7*((AJ20+AK20+AL20)=0))</f>
        <v/>
      </c>
      <c r="AN20" s="25">
        <f>VoseBernoulli(Dashboard!$C$6+Dashboard!$C$7*((AK20+AL20+AM20)=3)-Dashboard!$C$7*((AK20+AL20+AM20)=0))</f>
        <v/>
      </c>
      <c r="AO20" s="25">
        <f>VoseBernoulli(Dashboard!$C$6+Dashboard!$C$7*((AL20+AM20+AN20)=3)-Dashboard!$C$7*((AL20+AM20+AN20)=0))</f>
        <v/>
      </c>
      <c r="AP20" s="25">
        <f>VoseBernoulli(Dashboard!$C$6+Dashboard!$C$7*((AM20+AN20+AO20)=3)-Dashboard!$C$7*((AM20+AN20+AO20)=0))</f>
        <v/>
      </c>
      <c r="AQ20" s="25">
        <f>VoseBernoulli(Dashboard!$C$6+Dashboard!$C$7*((AN20+AO20+AP20)=3)-Dashboard!$C$7*((AN20+AO20+AP20)=0))</f>
        <v/>
      </c>
      <c r="AR20" s="25">
        <f>VoseBernoulli(Dashboard!$C$6+Dashboard!$C$7*((AO20+AP20+AQ20)=3)-Dashboard!$C$7*((AO20+AP20+AQ20)=0))</f>
        <v/>
      </c>
      <c r="AS20" s="25">
        <f>VoseBernoulli(Dashboard!$C$6+Dashboard!$C$7*((AP20+AQ20+AR20)=3)-Dashboard!$C$7*((AP20+AQ20+AR20)=0))</f>
        <v/>
      </c>
      <c r="AT20" s="25">
        <f>VoseBernoulli(Dashboard!$C$6+Dashboard!$C$7*((AQ20+AR20+AS20)=3)-Dashboard!$C$7*((AQ20+AR20+AS20)=0))</f>
        <v/>
      </c>
      <c r="AU20" s="25">
        <f>VoseBernoulli(Dashboard!$C$6+Dashboard!$C$7*((AR20+AS20+AT20)=3)-Dashboard!$C$7*((AR20+AS20+AT20)=0))</f>
        <v/>
      </c>
      <c r="AV20" s="25">
        <f>VoseBernoulli(Dashboard!$C$6+Dashboard!$C$7*((AS20+AT20+AU20)=3)-Dashboard!$C$7*((AS20+AT20+AU20)=0))</f>
        <v/>
      </c>
      <c r="AW20" s="25">
        <f>VoseBernoulli(Dashboard!$C$6+Dashboard!$C$7*((AT20+AU20+AV20)=3)-Dashboard!$C$7*((AT20+AU20+AV20)=0))</f>
        <v/>
      </c>
      <c r="AX20" s="25">
        <f>VoseBernoulli(Dashboard!$C$6+Dashboard!$C$7*((AU20+AV20+AW20)=3)-Dashboard!$C$7*((AU20+AV20+AW20)=0))</f>
        <v/>
      </c>
      <c r="AY20" s="25">
        <f>VoseBernoulli(Dashboard!$C$6+Dashboard!$C$7*((AV20+AW20+AX20)=3)-Dashboard!$C$7*((AV20+AW20+AX20)=0))</f>
        <v/>
      </c>
      <c r="AZ20" s="25">
        <f>VoseBernoulli(Dashboard!$C$6+Dashboard!$C$7*((AW20+AX20+AY20)=3)-Dashboard!$C$7*((AW20+AX20+AY20)=0))</f>
        <v/>
      </c>
      <c r="BA20" s="25">
        <f>VoseBernoulli(Dashboard!$C$6+Dashboard!$C$7*((AX20+AY20+AZ20)=3)-Dashboard!$C$7*((AX20+AY20+AZ20)=0))</f>
        <v/>
      </c>
      <c r="BB20" s="25">
        <f>VoseBernoulli(Dashboard!$C$6+Dashboard!$C$7*((AY20+AZ20+BA20)=3)-Dashboard!$C$7*((AY20+AZ20+BA20)=0))</f>
        <v/>
      </c>
      <c r="BC20" s="25">
        <f>VoseBernoulli(Dashboard!$C$6+Dashboard!$C$7*((AZ20+BA20+BB20)=3)-Dashboard!$C$7*((AZ20+BA20+BB20)=0))</f>
        <v/>
      </c>
      <c r="BD20" s="25">
        <f>VoseBernoulli(Dashboard!$C$6+Dashboard!$C$7*((BA20+BB20+BC20)=3)-Dashboard!$C$7*((BA20+BB20+BC20)=0))</f>
        <v/>
      </c>
      <c r="BE20" s="25">
        <f>VoseBernoulli(Dashboard!$C$6+Dashboard!$C$7*((BB20+BC20+BD20)=3)-Dashboard!$C$7*((BB20+BC20+BD20)=0))</f>
        <v/>
      </c>
      <c r="BF20" s="25">
        <f>VoseBernoulli(Dashboard!$C$6+Dashboard!$C$7*((BC20+BD20+BE20)=3)-Dashboard!$C$7*((BC20+BD20+BE20)=0))</f>
        <v/>
      </c>
      <c r="BG20" s="25">
        <f>VoseBernoulli(Dashboard!$C$6+Dashboard!$C$7*((BD20+BE20+BF20)=3)-Dashboard!$C$7*((BD20+BE20+BF20)=0))</f>
        <v/>
      </c>
      <c r="BH20" s="25">
        <f>VoseBernoulli(Dashboard!$C$6+Dashboard!$C$7*((BE20+BF20+BG20)=3)-Dashboard!$C$7*((BE20+BF20+BG20)=0))</f>
        <v/>
      </c>
      <c r="BI20" s="25">
        <f>VoseBernoulli(Dashboard!$C$6+Dashboard!$C$7*((BF20+BG20+BH20)=3)-Dashboard!$C$7*((BF20+BG20+BH20)=0))</f>
        <v/>
      </c>
      <c r="BJ20" s="25">
        <f>VoseBernoulli(Dashboard!$C$6+Dashboard!$C$7*((BG20+BH20+BI20)=3)-Dashboard!$C$7*((BG20+BH20+BI20)=0))</f>
        <v/>
      </c>
      <c r="BK20" s="25">
        <f>VoseBernoulli(Dashboard!$C$6+Dashboard!$C$7*((BH20+BI20+BJ20)=3)-Dashboard!$C$7*((BH20+BI20+BJ20)=0))</f>
        <v/>
      </c>
      <c r="BL20" s="25">
        <f>VoseBernoulli(Dashboard!$C$6+Dashboard!$C$7*((BI20+BJ20+BK20)=3)-Dashboard!$C$7*((BI20+BJ20+BK20)=0))</f>
        <v/>
      </c>
      <c r="BM20" s="25">
        <f>VoseBernoulli(Dashboard!$C$6+Dashboard!$C$7*((BJ20+BK20+BL20)=3)-Dashboard!$C$7*((BJ20+BK20+BL20)=0))</f>
        <v/>
      </c>
      <c r="BN20" s="25">
        <f>VoseBernoulli(Dashboard!$C$6+Dashboard!$C$7*((BK20+BL20+BM20)=3)-Dashboard!$C$7*((BK20+BL20+BM20)=0))</f>
        <v/>
      </c>
      <c r="BO20" s="25">
        <f>VoseBernoulli(Dashboard!$C$6+Dashboard!$C$7*((BL20+BM20+BN20)=3)-Dashboard!$C$7*((BL20+BM20+BN20)=0))</f>
        <v/>
      </c>
      <c r="BP20" s="25">
        <f>VoseBernoulli(Dashboard!$C$6+Dashboard!$C$7*((BM20+BN20+BO20)=3)-Dashboard!$C$7*((BM20+BN20+BO20)=0))</f>
        <v/>
      </c>
      <c r="BQ20" s="25">
        <f>VoseBernoulli(Dashboard!$C$6+Dashboard!$C$7*((BN20+BO20+BP20)=3)-Dashboard!$C$7*((BN20+BO20+BP20)=0))</f>
        <v/>
      </c>
      <c r="BR20" s="25">
        <f>VoseBernoulli(Dashboard!$C$6+Dashboard!$C$7*((BO20+BP20+BQ20)=3)-Dashboard!$C$7*((BO20+BP20+BQ20)=0))</f>
        <v/>
      </c>
      <c r="BS20" s="25">
        <f>VoseBernoulli(Dashboard!$C$6+Dashboard!$C$7*((BP20+BQ20+BR20)=3)-Dashboard!$C$7*((BP20+BQ20+BR20)=0))</f>
        <v/>
      </c>
      <c r="BT20" s="25">
        <f>VoseBernoulli(Dashboard!$C$6+Dashboard!$C$7*((BQ20+BR20+BS20)=3)-Dashboard!$C$7*((BQ20+BR20+BS20)=0))</f>
        <v/>
      </c>
      <c r="BU20" s="25">
        <f>VoseBernoulli(Dashboard!$C$6+Dashboard!$C$7*((BR20+BS20+BT20)=3)-Dashboard!$C$7*((BR20+BS20+BT20)=0))</f>
        <v/>
      </c>
      <c r="BV20" s="25">
        <f>VoseBernoulli(Dashboard!$C$6+Dashboard!$C$7*((BS20+BT20+BU20)=3)-Dashboard!$C$7*((BS20+BT20+BU20)=0))</f>
        <v/>
      </c>
      <c r="BW20" s="25">
        <f>VoseBernoulli(Dashboard!$C$6+Dashboard!$C$7*((BT20+BU20+BV20)=3)-Dashboard!$C$7*((BT20+BU20+BV20)=0))</f>
        <v/>
      </c>
      <c r="BX20" s="25">
        <f>VoseBernoulli(Dashboard!$C$6+Dashboard!$C$7*((BU20+BV20+BW20)=3)-Dashboard!$C$7*((BU20+BV20+BW20)=0))</f>
        <v/>
      </c>
      <c r="BY20" s="25">
        <f>VoseBernoulli(Dashboard!$C$6+Dashboard!$C$7*((BV20+BW20+BX20)=3)-Dashboard!$C$7*((BV20+BW20+BX20)=0))</f>
        <v/>
      </c>
      <c r="BZ20" s="25">
        <f>VoseBernoulli(Dashboard!$C$6+Dashboard!$C$7*((BW20+BX20+BY20)=3)-Dashboard!$C$7*((BW20+BX20+BY20)=0))</f>
        <v/>
      </c>
      <c r="CA20" s="25">
        <f>VoseBernoulli(Dashboard!$C$6+Dashboard!$C$7*((BX20+BY20+BZ20)=3)-Dashboard!$C$7*((BX20+BY20+BZ20)=0))</f>
        <v/>
      </c>
      <c r="CB20" s="25">
        <f>VoseBernoulli(Dashboard!$C$6+Dashboard!$C$7*((BY20+BZ20+CA20)=3)-Dashboard!$C$7*((BY20+BZ20+CA20)=0))</f>
        <v/>
      </c>
      <c r="CC20" s="25">
        <f>VoseBernoulli(Dashboard!$C$6+Dashboard!$C$7*((BZ20+CA20+CB20)=3)-Dashboard!$C$7*((BZ20+CA20+CB20)=0))</f>
        <v/>
      </c>
      <c r="CD20" s="25">
        <f>VoseBernoulli(Dashboard!$C$6+Dashboard!$C$7*((CA20+CB20+CC20)=3)-Dashboard!$C$7*((CA20+CB20+CC20)=0))</f>
        <v/>
      </c>
      <c r="CE20" s="25">
        <f>VoseBernoulli(Dashboard!$C$6+Dashboard!$C$7*((CB20+CC20+CD20)=3)-Dashboard!$C$7*((CB20+CC20+CD20)=0))</f>
        <v/>
      </c>
      <c r="CF20" s="25">
        <f>VoseBernoulli(Dashboard!$C$6+Dashboard!$C$7*((CC20+CD20+CE20)=3)-Dashboard!$C$7*((CC20+CD20+CE20)=0))</f>
        <v/>
      </c>
      <c r="CG20" s="25">
        <f>VoseBernoulli(Dashboard!$C$6+Dashboard!$C$7*((CD20+CE20+CF20)=3)-Dashboard!$C$7*((CD20+CE20+CF20)=0))</f>
        <v/>
      </c>
      <c r="CH20" s="25">
        <f>VoseBernoulli(Dashboard!$C$6+Dashboard!$C$7*((CE20+CF20+CG20)=3)-Dashboard!$C$7*((CE20+CF20+CG20)=0))</f>
        <v/>
      </c>
      <c r="CI20" s="25">
        <f>VoseBernoulli(Dashboard!$C$6+Dashboard!$C$7*((CF20+CG20+CH20)=3)-Dashboard!$C$7*((CF20+CG20+CH20)=0))</f>
        <v/>
      </c>
      <c r="CJ20" s="25">
        <f>VoseBernoulli(Dashboard!$C$6+Dashboard!$C$7*((CG20+CH20+CI20)=3)-Dashboard!$C$7*((CG20+CH20+CI20)=0))</f>
        <v/>
      </c>
      <c r="CK20" s="25">
        <f>VoseBernoulli(Dashboard!$C$6+Dashboard!$C$7*((CH20+CI20+CJ20)=3)-Dashboard!$C$7*((CH20+CI20+CJ20)=0))</f>
        <v/>
      </c>
      <c r="CL20" s="25">
        <f>VoseBernoulli(Dashboard!$C$6+Dashboard!$C$7*((CI20+CJ20+CK20)=3)-Dashboard!$C$7*((CI20+CJ20+CK20)=0))</f>
        <v/>
      </c>
      <c r="CM20" s="25">
        <f>VoseBernoulli(Dashboard!$C$6+Dashboard!$C$7*((CJ20+CK20+CL20)=3)-Dashboard!$C$7*((CJ20+CK20+CL20)=0))</f>
        <v/>
      </c>
      <c r="CN20" s="25">
        <f>VoseBernoulli(Dashboard!$C$6+Dashboard!$C$7*((CK20+CL20+CM20)=3)-Dashboard!$C$7*((CK20+CL20+CM20)=0))</f>
        <v/>
      </c>
      <c r="CO20" s="25">
        <f>VoseBernoulli(Dashboard!$C$6+Dashboard!$C$7*((CL20+CM20+CN20)=3)-Dashboard!$C$7*((CL20+CM20+CN20)=0))</f>
        <v/>
      </c>
      <c r="CP20" s="25">
        <f>VoseBernoulli(Dashboard!$C$6+Dashboard!$C$7*((CM20+CN20+CO20)=3)-Dashboard!$C$7*((CM20+CN20+CO20)=0))</f>
        <v/>
      </c>
      <c r="CQ20" s="25">
        <f>VoseBernoulli(Dashboard!$C$6+Dashboard!$C$7*((CN20+CO20+CP20)=3)-Dashboard!$C$7*((CN20+CO20+CP20)=0))</f>
        <v/>
      </c>
      <c r="CR20" s="25">
        <f>VoseBernoulli(Dashboard!$C$6+Dashboard!$C$7*((CO20+CP20+CQ20)=3)-Dashboard!$C$7*((CO20+CP20+CQ20)=0))</f>
        <v/>
      </c>
      <c r="CS20" s="25">
        <f>VoseBernoulli(Dashboard!$C$6+Dashboard!$C$7*((CP20+CQ20+CR20)=3)-Dashboard!$C$7*((CP20+CQ20+CR20)=0))</f>
        <v/>
      </c>
      <c r="CT20" s="25">
        <f>VoseBernoulli(Dashboard!$C$6+Dashboard!$C$7*((CQ20+CR20+CS20)=3)-Dashboard!$C$7*((CQ20+CR20+CS20)=0))</f>
        <v/>
      </c>
      <c r="CU20" s="25">
        <f>VoseBernoulli(Dashboard!$C$6+Dashboard!$C$7*((CR20+CS20+CT20)=3)-Dashboard!$C$7*((CR20+CS20+CT20)=0))</f>
        <v/>
      </c>
      <c r="CV20" s="25">
        <f>VoseBernoulli(Dashboard!$C$6+Dashboard!$C$7*((CS20+CT20+CU20)=3)-Dashboard!$C$7*((CS20+CT20+CU20)=0))</f>
        <v/>
      </c>
      <c r="CW20" s="25">
        <f>VoseBernoulli(Dashboard!$C$6+Dashboard!$C$7*((CT20+CU20+CV20)=3)-Dashboard!$C$7*((CT20+CU20+CV20)=0))</f>
        <v/>
      </c>
      <c r="CY20" s="22">
        <f>SUMPRODUCT(B20:CT20,C20:CU20,D20:CV20)</f>
        <v/>
      </c>
      <c r="CZ20" s="22">
        <f>SUMPRODUCT(B20:CT20,C20:CU20,D20:CV20,E20:CW20)</f>
        <v/>
      </c>
      <c r="DA20" s="26">
        <f>IF(CY20=0,"",CZ20/CY20)</f>
        <v/>
      </c>
      <c r="DB20" s="22">
        <f>SUMPRODUCT((1-B20:CT20)*(1-C20:CU20)*(1-D20:CV20))</f>
        <v/>
      </c>
      <c r="DC20" s="22">
        <f>SUMPRODUCT((1-B20:CT20)*(1-C20:CU20)*(1-D20:CV20)*E20:CW20)</f>
        <v/>
      </c>
      <c r="DD20" s="26">
        <f>IF(DB20=0,"",DC20/DB20)</f>
        <v/>
      </c>
      <c r="DE20" s="27">
        <f>IF(OR(DA20="",DD20=""),"",DA20-DD20)</f>
        <v/>
      </c>
      <c r="DF20" s="22">
        <f>IF(DE20="","",IF(DE20&lt;0,"yes","no"))</f>
        <v/>
      </c>
    </row>
    <row r="21">
      <c r="A21" s="21" t="n">
        <v>17</v>
      </c>
      <c r="B21" s="25">
        <f>VoseBernoulli(Dashboard!$C$6)</f>
        <v/>
      </c>
      <c r="C21" s="25">
        <f>VoseBernoulli(Dashboard!$C$6)</f>
        <v/>
      </c>
      <c r="D21" s="25">
        <f>VoseBernoulli(Dashboard!$C$6)</f>
        <v/>
      </c>
      <c r="E21" s="25">
        <f>VoseBernoulli(Dashboard!$C$6+Dashboard!$C$7*((B21+C21+D21)=3)-Dashboard!$C$7*((B21+C21+D21)=0))</f>
        <v/>
      </c>
      <c r="F21" s="25">
        <f>VoseBernoulli(Dashboard!$C$6+Dashboard!$C$7*((C21+D21+E21)=3)-Dashboard!$C$7*((C21+D21+E21)=0))</f>
        <v/>
      </c>
      <c r="G21" s="25">
        <f>VoseBernoulli(Dashboard!$C$6+Dashboard!$C$7*((D21+E21+F21)=3)-Dashboard!$C$7*((D21+E21+F21)=0))</f>
        <v/>
      </c>
      <c r="H21" s="25">
        <f>VoseBernoulli(Dashboard!$C$6+Dashboard!$C$7*((E21+F21+G21)=3)-Dashboard!$C$7*((E21+F21+G21)=0))</f>
        <v/>
      </c>
      <c r="I21" s="25">
        <f>VoseBernoulli(Dashboard!$C$6+Dashboard!$C$7*((F21+G21+H21)=3)-Dashboard!$C$7*((F21+G21+H21)=0))</f>
        <v/>
      </c>
      <c r="J21" s="25">
        <f>VoseBernoulli(Dashboard!$C$6+Dashboard!$C$7*((G21+H21+I21)=3)-Dashboard!$C$7*((G21+H21+I21)=0))</f>
        <v/>
      </c>
      <c r="K21" s="25">
        <f>VoseBernoulli(Dashboard!$C$6+Dashboard!$C$7*((H21+I21+J21)=3)-Dashboard!$C$7*((H21+I21+J21)=0))</f>
        <v/>
      </c>
      <c r="L21" s="25">
        <f>VoseBernoulli(Dashboard!$C$6+Dashboard!$C$7*((I21+J21+K21)=3)-Dashboard!$C$7*((I21+J21+K21)=0))</f>
        <v/>
      </c>
      <c r="M21" s="25">
        <f>VoseBernoulli(Dashboard!$C$6+Dashboard!$C$7*((J21+K21+L21)=3)-Dashboard!$C$7*((J21+K21+L21)=0))</f>
        <v/>
      </c>
      <c r="N21" s="25">
        <f>VoseBernoulli(Dashboard!$C$6+Dashboard!$C$7*((K21+L21+M21)=3)-Dashboard!$C$7*((K21+L21+M21)=0))</f>
        <v/>
      </c>
      <c r="O21" s="25">
        <f>VoseBernoulli(Dashboard!$C$6+Dashboard!$C$7*((L21+M21+N21)=3)-Dashboard!$C$7*((L21+M21+N21)=0))</f>
        <v/>
      </c>
      <c r="P21" s="25">
        <f>VoseBernoulli(Dashboard!$C$6+Dashboard!$C$7*((M21+N21+O21)=3)-Dashboard!$C$7*((M21+N21+O21)=0))</f>
        <v/>
      </c>
      <c r="Q21" s="25">
        <f>VoseBernoulli(Dashboard!$C$6+Dashboard!$C$7*((N21+O21+P21)=3)-Dashboard!$C$7*((N21+O21+P21)=0))</f>
        <v/>
      </c>
      <c r="R21" s="25">
        <f>VoseBernoulli(Dashboard!$C$6+Dashboard!$C$7*((O21+P21+Q21)=3)-Dashboard!$C$7*((O21+P21+Q21)=0))</f>
        <v/>
      </c>
      <c r="S21" s="25">
        <f>VoseBernoulli(Dashboard!$C$6+Dashboard!$C$7*((P21+Q21+R21)=3)-Dashboard!$C$7*((P21+Q21+R21)=0))</f>
        <v/>
      </c>
      <c r="T21" s="25">
        <f>VoseBernoulli(Dashboard!$C$6+Dashboard!$C$7*((Q21+R21+S21)=3)-Dashboard!$C$7*((Q21+R21+S21)=0))</f>
        <v/>
      </c>
      <c r="U21" s="25">
        <f>VoseBernoulli(Dashboard!$C$6+Dashboard!$C$7*((R21+S21+T21)=3)-Dashboard!$C$7*((R21+S21+T21)=0))</f>
        <v/>
      </c>
      <c r="V21" s="25">
        <f>VoseBernoulli(Dashboard!$C$6+Dashboard!$C$7*((S21+T21+U21)=3)-Dashboard!$C$7*((S21+T21+U21)=0))</f>
        <v/>
      </c>
      <c r="W21" s="25">
        <f>VoseBernoulli(Dashboard!$C$6+Dashboard!$C$7*((T21+U21+V21)=3)-Dashboard!$C$7*((T21+U21+V21)=0))</f>
        <v/>
      </c>
      <c r="X21" s="25">
        <f>VoseBernoulli(Dashboard!$C$6+Dashboard!$C$7*((U21+V21+W21)=3)-Dashboard!$C$7*((U21+V21+W21)=0))</f>
        <v/>
      </c>
      <c r="Y21" s="25">
        <f>VoseBernoulli(Dashboard!$C$6+Dashboard!$C$7*((V21+W21+X21)=3)-Dashboard!$C$7*((V21+W21+X21)=0))</f>
        <v/>
      </c>
      <c r="Z21" s="25">
        <f>VoseBernoulli(Dashboard!$C$6+Dashboard!$C$7*((W21+X21+Y21)=3)-Dashboard!$C$7*((W21+X21+Y21)=0))</f>
        <v/>
      </c>
      <c r="AA21" s="25">
        <f>VoseBernoulli(Dashboard!$C$6+Dashboard!$C$7*((X21+Y21+Z21)=3)-Dashboard!$C$7*((X21+Y21+Z21)=0))</f>
        <v/>
      </c>
      <c r="AB21" s="25">
        <f>VoseBernoulli(Dashboard!$C$6+Dashboard!$C$7*((Y21+Z21+AA21)=3)-Dashboard!$C$7*((Y21+Z21+AA21)=0))</f>
        <v/>
      </c>
      <c r="AC21" s="25">
        <f>VoseBernoulli(Dashboard!$C$6+Dashboard!$C$7*((Z21+AA21+AB21)=3)-Dashboard!$C$7*((Z21+AA21+AB21)=0))</f>
        <v/>
      </c>
      <c r="AD21" s="25">
        <f>VoseBernoulli(Dashboard!$C$6+Dashboard!$C$7*((AA21+AB21+AC21)=3)-Dashboard!$C$7*((AA21+AB21+AC21)=0))</f>
        <v/>
      </c>
      <c r="AE21" s="25">
        <f>VoseBernoulli(Dashboard!$C$6+Dashboard!$C$7*((AB21+AC21+AD21)=3)-Dashboard!$C$7*((AB21+AC21+AD21)=0))</f>
        <v/>
      </c>
      <c r="AF21" s="25">
        <f>VoseBernoulli(Dashboard!$C$6+Dashboard!$C$7*((AC21+AD21+AE21)=3)-Dashboard!$C$7*((AC21+AD21+AE21)=0))</f>
        <v/>
      </c>
      <c r="AG21" s="25">
        <f>VoseBernoulli(Dashboard!$C$6+Dashboard!$C$7*((AD21+AE21+AF21)=3)-Dashboard!$C$7*((AD21+AE21+AF21)=0))</f>
        <v/>
      </c>
      <c r="AH21" s="25">
        <f>VoseBernoulli(Dashboard!$C$6+Dashboard!$C$7*((AE21+AF21+AG21)=3)-Dashboard!$C$7*((AE21+AF21+AG21)=0))</f>
        <v/>
      </c>
      <c r="AI21" s="25">
        <f>VoseBernoulli(Dashboard!$C$6+Dashboard!$C$7*((AF21+AG21+AH21)=3)-Dashboard!$C$7*((AF21+AG21+AH21)=0))</f>
        <v/>
      </c>
      <c r="AJ21" s="25">
        <f>VoseBernoulli(Dashboard!$C$6+Dashboard!$C$7*((AG21+AH21+AI21)=3)-Dashboard!$C$7*((AG21+AH21+AI21)=0))</f>
        <v/>
      </c>
      <c r="AK21" s="25">
        <f>VoseBernoulli(Dashboard!$C$6+Dashboard!$C$7*((AH21+AI21+AJ21)=3)-Dashboard!$C$7*((AH21+AI21+AJ21)=0))</f>
        <v/>
      </c>
      <c r="AL21" s="25">
        <f>VoseBernoulli(Dashboard!$C$6+Dashboard!$C$7*((AI21+AJ21+AK21)=3)-Dashboard!$C$7*((AI21+AJ21+AK21)=0))</f>
        <v/>
      </c>
      <c r="AM21" s="25">
        <f>VoseBernoulli(Dashboard!$C$6+Dashboard!$C$7*((AJ21+AK21+AL21)=3)-Dashboard!$C$7*((AJ21+AK21+AL21)=0))</f>
        <v/>
      </c>
      <c r="AN21" s="25">
        <f>VoseBernoulli(Dashboard!$C$6+Dashboard!$C$7*((AK21+AL21+AM21)=3)-Dashboard!$C$7*((AK21+AL21+AM21)=0))</f>
        <v/>
      </c>
      <c r="AO21" s="25">
        <f>VoseBernoulli(Dashboard!$C$6+Dashboard!$C$7*((AL21+AM21+AN21)=3)-Dashboard!$C$7*((AL21+AM21+AN21)=0))</f>
        <v/>
      </c>
      <c r="AP21" s="25">
        <f>VoseBernoulli(Dashboard!$C$6+Dashboard!$C$7*((AM21+AN21+AO21)=3)-Dashboard!$C$7*((AM21+AN21+AO21)=0))</f>
        <v/>
      </c>
      <c r="AQ21" s="25">
        <f>VoseBernoulli(Dashboard!$C$6+Dashboard!$C$7*((AN21+AO21+AP21)=3)-Dashboard!$C$7*((AN21+AO21+AP21)=0))</f>
        <v/>
      </c>
      <c r="AR21" s="25">
        <f>VoseBernoulli(Dashboard!$C$6+Dashboard!$C$7*((AO21+AP21+AQ21)=3)-Dashboard!$C$7*((AO21+AP21+AQ21)=0))</f>
        <v/>
      </c>
      <c r="AS21" s="25">
        <f>VoseBernoulli(Dashboard!$C$6+Dashboard!$C$7*((AP21+AQ21+AR21)=3)-Dashboard!$C$7*((AP21+AQ21+AR21)=0))</f>
        <v/>
      </c>
      <c r="AT21" s="25">
        <f>VoseBernoulli(Dashboard!$C$6+Dashboard!$C$7*((AQ21+AR21+AS21)=3)-Dashboard!$C$7*((AQ21+AR21+AS21)=0))</f>
        <v/>
      </c>
      <c r="AU21" s="25">
        <f>VoseBernoulli(Dashboard!$C$6+Dashboard!$C$7*((AR21+AS21+AT21)=3)-Dashboard!$C$7*((AR21+AS21+AT21)=0))</f>
        <v/>
      </c>
      <c r="AV21" s="25">
        <f>VoseBernoulli(Dashboard!$C$6+Dashboard!$C$7*((AS21+AT21+AU21)=3)-Dashboard!$C$7*((AS21+AT21+AU21)=0))</f>
        <v/>
      </c>
      <c r="AW21" s="25">
        <f>VoseBernoulli(Dashboard!$C$6+Dashboard!$C$7*((AT21+AU21+AV21)=3)-Dashboard!$C$7*((AT21+AU21+AV21)=0))</f>
        <v/>
      </c>
      <c r="AX21" s="25">
        <f>VoseBernoulli(Dashboard!$C$6+Dashboard!$C$7*((AU21+AV21+AW21)=3)-Dashboard!$C$7*((AU21+AV21+AW21)=0))</f>
        <v/>
      </c>
      <c r="AY21" s="25">
        <f>VoseBernoulli(Dashboard!$C$6+Dashboard!$C$7*((AV21+AW21+AX21)=3)-Dashboard!$C$7*((AV21+AW21+AX21)=0))</f>
        <v/>
      </c>
      <c r="AZ21" s="25">
        <f>VoseBernoulli(Dashboard!$C$6+Dashboard!$C$7*((AW21+AX21+AY21)=3)-Dashboard!$C$7*((AW21+AX21+AY21)=0))</f>
        <v/>
      </c>
      <c r="BA21" s="25">
        <f>VoseBernoulli(Dashboard!$C$6+Dashboard!$C$7*((AX21+AY21+AZ21)=3)-Dashboard!$C$7*((AX21+AY21+AZ21)=0))</f>
        <v/>
      </c>
      <c r="BB21" s="25">
        <f>VoseBernoulli(Dashboard!$C$6+Dashboard!$C$7*((AY21+AZ21+BA21)=3)-Dashboard!$C$7*((AY21+AZ21+BA21)=0))</f>
        <v/>
      </c>
      <c r="BC21" s="25">
        <f>VoseBernoulli(Dashboard!$C$6+Dashboard!$C$7*((AZ21+BA21+BB21)=3)-Dashboard!$C$7*((AZ21+BA21+BB21)=0))</f>
        <v/>
      </c>
      <c r="BD21" s="25">
        <f>VoseBernoulli(Dashboard!$C$6+Dashboard!$C$7*((BA21+BB21+BC21)=3)-Dashboard!$C$7*((BA21+BB21+BC21)=0))</f>
        <v/>
      </c>
      <c r="BE21" s="25">
        <f>VoseBernoulli(Dashboard!$C$6+Dashboard!$C$7*((BB21+BC21+BD21)=3)-Dashboard!$C$7*((BB21+BC21+BD21)=0))</f>
        <v/>
      </c>
      <c r="BF21" s="25">
        <f>VoseBernoulli(Dashboard!$C$6+Dashboard!$C$7*((BC21+BD21+BE21)=3)-Dashboard!$C$7*((BC21+BD21+BE21)=0))</f>
        <v/>
      </c>
      <c r="BG21" s="25">
        <f>VoseBernoulli(Dashboard!$C$6+Dashboard!$C$7*((BD21+BE21+BF21)=3)-Dashboard!$C$7*((BD21+BE21+BF21)=0))</f>
        <v/>
      </c>
      <c r="BH21" s="25">
        <f>VoseBernoulli(Dashboard!$C$6+Dashboard!$C$7*((BE21+BF21+BG21)=3)-Dashboard!$C$7*((BE21+BF21+BG21)=0))</f>
        <v/>
      </c>
      <c r="BI21" s="25">
        <f>VoseBernoulli(Dashboard!$C$6+Dashboard!$C$7*((BF21+BG21+BH21)=3)-Dashboard!$C$7*((BF21+BG21+BH21)=0))</f>
        <v/>
      </c>
      <c r="BJ21" s="25">
        <f>VoseBernoulli(Dashboard!$C$6+Dashboard!$C$7*((BG21+BH21+BI21)=3)-Dashboard!$C$7*((BG21+BH21+BI21)=0))</f>
        <v/>
      </c>
      <c r="BK21" s="25">
        <f>VoseBernoulli(Dashboard!$C$6+Dashboard!$C$7*((BH21+BI21+BJ21)=3)-Dashboard!$C$7*((BH21+BI21+BJ21)=0))</f>
        <v/>
      </c>
      <c r="BL21" s="25">
        <f>VoseBernoulli(Dashboard!$C$6+Dashboard!$C$7*((BI21+BJ21+BK21)=3)-Dashboard!$C$7*((BI21+BJ21+BK21)=0))</f>
        <v/>
      </c>
      <c r="BM21" s="25">
        <f>VoseBernoulli(Dashboard!$C$6+Dashboard!$C$7*((BJ21+BK21+BL21)=3)-Dashboard!$C$7*((BJ21+BK21+BL21)=0))</f>
        <v/>
      </c>
      <c r="BN21" s="25">
        <f>VoseBernoulli(Dashboard!$C$6+Dashboard!$C$7*((BK21+BL21+BM21)=3)-Dashboard!$C$7*((BK21+BL21+BM21)=0))</f>
        <v/>
      </c>
      <c r="BO21" s="25">
        <f>VoseBernoulli(Dashboard!$C$6+Dashboard!$C$7*((BL21+BM21+BN21)=3)-Dashboard!$C$7*((BL21+BM21+BN21)=0))</f>
        <v/>
      </c>
      <c r="BP21" s="25">
        <f>VoseBernoulli(Dashboard!$C$6+Dashboard!$C$7*((BM21+BN21+BO21)=3)-Dashboard!$C$7*((BM21+BN21+BO21)=0))</f>
        <v/>
      </c>
      <c r="BQ21" s="25">
        <f>VoseBernoulli(Dashboard!$C$6+Dashboard!$C$7*((BN21+BO21+BP21)=3)-Dashboard!$C$7*((BN21+BO21+BP21)=0))</f>
        <v/>
      </c>
      <c r="BR21" s="25">
        <f>VoseBernoulli(Dashboard!$C$6+Dashboard!$C$7*((BO21+BP21+BQ21)=3)-Dashboard!$C$7*((BO21+BP21+BQ21)=0))</f>
        <v/>
      </c>
      <c r="BS21" s="25">
        <f>VoseBernoulli(Dashboard!$C$6+Dashboard!$C$7*((BP21+BQ21+BR21)=3)-Dashboard!$C$7*((BP21+BQ21+BR21)=0))</f>
        <v/>
      </c>
      <c r="BT21" s="25">
        <f>VoseBernoulli(Dashboard!$C$6+Dashboard!$C$7*((BQ21+BR21+BS21)=3)-Dashboard!$C$7*((BQ21+BR21+BS21)=0))</f>
        <v/>
      </c>
      <c r="BU21" s="25">
        <f>VoseBernoulli(Dashboard!$C$6+Dashboard!$C$7*((BR21+BS21+BT21)=3)-Dashboard!$C$7*((BR21+BS21+BT21)=0))</f>
        <v/>
      </c>
      <c r="BV21" s="25">
        <f>VoseBernoulli(Dashboard!$C$6+Dashboard!$C$7*((BS21+BT21+BU21)=3)-Dashboard!$C$7*((BS21+BT21+BU21)=0))</f>
        <v/>
      </c>
      <c r="BW21" s="25">
        <f>VoseBernoulli(Dashboard!$C$6+Dashboard!$C$7*((BT21+BU21+BV21)=3)-Dashboard!$C$7*((BT21+BU21+BV21)=0))</f>
        <v/>
      </c>
      <c r="BX21" s="25">
        <f>VoseBernoulli(Dashboard!$C$6+Dashboard!$C$7*((BU21+BV21+BW21)=3)-Dashboard!$C$7*((BU21+BV21+BW21)=0))</f>
        <v/>
      </c>
      <c r="BY21" s="25">
        <f>VoseBernoulli(Dashboard!$C$6+Dashboard!$C$7*((BV21+BW21+BX21)=3)-Dashboard!$C$7*((BV21+BW21+BX21)=0))</f>
        <v/>
      </c>
      <c r="BZ21" s="25">
        <f>VoseBernoulli(Dashboard!$C$6+Dashboard!$C$7*((BW21+BX21+BY21)=3)-Dashboard!$C$7*((BW21+BX21+BY21)=0))</f>
        <v/>
      </c>
      <c r="CA21" s="25">
        <f>VoseBernoulli(Dashboard!$C$6+Dashboard!$C$7*((BX21+BY21+BZ21)=3)-Dashboard!$C$7*((BX21+BY21+BZ21)=0))</f>
        <v/>
      </c>
      <c r="CB21" s="25">
        <f>VoseBernoulli(Dashboard!$C$6+Dashboard!$C$7*((BY21+BZ21+CA21)=3)-Dashboard!$C$7*((BY21+BZ21+CA21)=0))</f>
        <v/>
      </c>
      <c r="CC21" s="25">
        <f>VoseBernoulli(Dashboard!$C$6+Dashboard!$C$7*((BZ21+CA21+CB21)=3)-Dashboard!$C$7*((BZ21+CA21+CB21)=0))</f>
        <v/>
      </c>
      <c r="CD21" s="25">
        <f>VoseBernoulli(Dashboard!$C$6+Dashboard!$C$7*((CA21+CB21+CC21)=3)-Dashboard!$C$7*((CA21+CB21+CC21)=0))</f>
        <v/>
      </c>
      <c r="CE21" s="25">
        <f>VoseBernoulli(Dashboard!$C$6+Dashboard!$C$7*((CB21+CC21+CD21)=3)-Dashboard!$C$7*((CB21+CC21+CD21)=0))</f>
        <v/>
      </c>
      <c r="CF21" s="25">
        <f>VoseBernoulli(Dashboard!$C$6+Dashboard!$C$7*((CC21+CD21+CE21)=3)-Dashboard!$C$7*((CC21+CD21+CE21)=0))</f>
        <v/>
      </c>
      <c r="CG21" s="25">
        <f>VoseBernoulli(Dashboard!$C$6+Dashboard!$C$7*((CD21+CE21+CF21)=3)-Dashboard!$C$7*((CD21+CE21+CF21)=0))</f>
        <v/>
      </c>
      <c r="CH21" s="25">
        <f>VoseBernoulli(Dashboard!$C$6+Dashboard!$C$7*((CE21+CF21+CG21)=3)-Dashboard!$C$7*((CE21+CF21+CG21)=0))</f>
        <v/>
      </c>
      <c r="CI21" s="25">
        <f>VoseBernoulli(Dashboard!$C$6+Dashboard!$C$7*((CF21+CG21+CH21)=3)-Dashboard!$C$7*((CF21+CG21+CH21)=0))</f>
        <v/>
      </c>
      <c r="CJ21" s="25">
        <f>VoseBernoulli(Dashboard!$C$6+Dashboard!$C$7*((CG21+CH21+CI21)=3)-Dashboard!$C$7*((CG21+CH21+CI21)=0))</f>
        <v/>
      </c>
      <c r="CK21" s="25">
        <f>VoseBernoulli(Dashboard!$C$6+Dashboard!$C$7*((CH21+CI21+CJ21)=3)-Dashboard!$C$7*((CH21+CI21+CJ21)=0))</f>
        <v/>
      </c>
      <c r="CL21" s="25">
        <f>VoseBernoulli(Dashboard!$C$6+Dashboard!$C$7*((CI21+CJ21+CK21)=3)-Dashboard!$C$7*((CI21+CJ21+CK21)=0))</f>
        <v/>
      </c>
      <c r="CM21" s="25">
        <f>VoseBernoulli(Dashboard!$C$6+Dashboard!$C$7*((CJ21+CK21+CL21)=3)-Dashboard!$C$7*((CJ21+CK21+CL21)=0))</f>
        <v/>
      </c>
      <c r="CN21" s="25">
        <f>VoseBernoulli(Dashboard!$C$6+Dashboard!$C$7*((CK21+CL21+CM21)=3)-Dashboard!$C$7*((CK21+CL21+CM21)=0))</f>
        <v/>
      </c>
      <c r="CO21" s="25">
        <f>VoseBernoulli(Dashboard!$C$6+Dashboard!$C$7*((CL21+CM21+CN21)=3)-Dashboard!$C$7*((CL21+CM21+CN21)=0))</f>
        <v/>
      </c>
      <c r="CP21" s="25">
        <f>VoseBernoulli(Dashboard!$C$6+Dashboard!$C$7*((CM21+CN21+CO21)=3)-Dashboard!$C$7*((CM21+CN21+CO21)=0))</f>
        <v/>
      </c>
      <c r="CQ21" s="25">
        <f>VoseBernoulli(Dashboard!$C$6+Dashboard!$C$7*((CN21+CO21+CP21)=3)-Dashboard!$C$7*((CN21+CO21+CP21)=0))</f>
        <v/>
      </c>
      <c r="CR21" s="25">
        <f>VoseBernoulli(Dashboard!$C$6+Dashboard!$C$7*((CO21+CP21+CQ21)=3)-Dashboard!$C$7*((CO21+CP21+CQ21)=0))</f>
        <v/>
      </c>
      <c r="CS21" s="25">
        <f>VoseBernoulli(Dashboard!$C$6+Dashboard!$C$7*((CP21+CQ21+CR21)=3)-Dashboard!$C$7*((CP21+CQ21+CR21)=0))</f>
        <v/>
      </c>
      <c r="CT21" s="25">
        <f>VoseBernoulli(Dashboard!$C$6+Dashboard!$C$7*((CQ21+CR21+CS21)=3)-Dashboard!$C$7*((CQ21+CR21+CS21)=0))</f>
        <v/>
      </c>
      <c r="CU21" s="25">
        <f>VoseBernoulli(Dashboard!$C$6+Dashboard!$C$7*((CR21+CS21+CT21)=3)-Dashboard!$C$7*((CR21+CS21+CT21)=0))</f>
        <v/>
      </c>
      <c r="CV21" s="25">
        <f>VoseBernoulli(Dashboard!$C$6+Dashboard!$C$7*((CS21+CT21+CU21)=3)-Dashboard!$C$7*((CS21+CT21+CU21)=0))</f>
        <v/>
      </c>
      <c r="CW21" s="25">
        <f>VoseBernoulli(Dashboard!$C$6+Dashboard!$C$7*((CT21+CU21+CV21)=3)-Dashboard!$C$7*((CT21+CU21+CV21)=0))</f>
        <v/>
      </c>
      <c r="CY21" s="22">
        <f>SUMPRODUCT(B21:CT21,C21:CU21,D21:CV21)</f>
        <v/>
      </c>
      <c r="CZ21" s="22">
        <f>SUMPRODUCT(B21:CT21,C21:CU21,D21:CV21,E21:CW21)</f>
        <v/>
      </c>
      <c r="DA21" s="26">
        <f>IF(CY21=0,"",CZ21/CY21)</f>
        <v/>
      </c>
      <c r="DB21" s="22">
        <f>SUMPRODUCT((1-B21:CT21)*(1-C21:CU21)*(1-D21:CV21))</f>
        <v/>
      </c>
      <c r="DC21" s="22">
        <f>SUMPRODUCT((1-B21:CT21)*(1-C21:CU21)*(1-D21:CV21)*E21:CW21)</f>
        <v/>
      </c>
      <c r="DD21" s="26">
        <f>IF(DB21=0,"",DC21/DB21)</f>
        <v/>
      </c>
      <c r="DE21" s="27">
        <f>IF(OR(DA21="",DD21=""),"",DA21-DD21)</f>
        <v/>
      </c>
      <c r="DF21" s="22">
        <f>IF(DE21="","",IF(DE21&lt;0,"yes","no"))</f>
        <v/>
      </c>
    </row>
    <row r="22">
      <c r="A22" s="21" t="n">
        <v>18</v>
      </c>
      <c r="B22" s="25">
        <f>VoseBernoulli(Dashboard!$C$6)</f>
        <v/>
      </c>
      <c r="C22" s="25">
        <f>VoseBernoulli(Dashboard!$C$6)</f>
        <v/>
      </c>
      <c r="D22" s="25">
        <f>VoseBernoulli(Dashboard!$C$6)</f>
        <v/>
      </c>
      <c r="E22" s="25">
        <f>VoseBernoulli(Dashboard!$C$6+Dashboard!$C$7*((B22+C22+D22)=3)-Dashboard!$C$7*((B22+C22+D22)=0))</f>
        <v/>
      </c>
      <c r="F22" s="25">
        <f>VoseBernoulli(Dashboard!$C$6+Dashboard!$C$7*((C22+D22+E22)=3)-Dashboard!$C$7*((C22+D22+E22)=0))</f>
        <v/>
      </c>
      <c r="G22" s="25">
        <f>VoseBernoulli(Dashboard!$C$6+Dashboard!$C$7*((D22+E22+F22)=3)-Dashboard!$C$7*((D22+E22+F22)=0))</f>
        <v/>
      </c>
      <c r="H22" s="25">
        <f>VoseBernoulli(Dashboard!$C$6+Dashboard!$C$7*((E22+F22+G22)=3)-Dashboard!$C$7*((E22+F22+G22)=0))</f>
        <v/>
      </c>
      <c r="I22" s="25">
        <f>VoseBernoulli(Dashboard!$C$6+Dashboard!$C$7*((F22+G22+H22)=3)-Dashboard!$C$7*((F22+G22+H22)=0))</f>
        <v/>
      </c>
      <c r="J22" s="25">
        <f>VoseBernoulli(Dashboard!$C$6+Dashboard!$C$7*((G22+H22+I22)=3)-Dashboard!$C$7*((G22+H22+I22)=0))</f>
        <v/>
      </c>
      <c r="K22" s="25">
        <f>VoseBernoulli(Dashboard!$C$6+Dashboard!$C$7*((H22+I22+J22)=3)-Dashboard!$C$7*((H22+I22+J22)=0))</f>
        <v/>
      </c>
      <c r="L22" s="25">
        <f>VoseBernoulli(Dashboard!$C$6+Dashboard!$C$7*((I22+J22+K22)=3)-Dashboard!$C$7*((I22+J22+K22)=0))</f>
        <v/>
      </c>
      <c r="M22" s="25">
        <f>VoseBernoulli(Dashboard!$C$6+Dashboard!$C$7*((J22+K22+L22)=3)-Dashboard!$C$7*((J22+K22+L22)=0))</f>
        <v/>
      </c>
      <c r="N22" s="25">
        <f>VoseBernoulli(Dashboard!$C$6+Dashboard!$C$7*((K22+L22+M22)=3)-Dashboard!$C$7*((K22+L22+M22)=0))</f>
        <v/>
      </c>
      <c r="O22" s="25">
        <f>VoseBernoulli(Dashboard!$C$6+Dashboard!$C$7*((L22+M22+N22)=3)-Dashboard!$C$7*((L22+M22+N22)=0))</f>
        <v/>
      </c>
      <c r="P22" s="25">
        <f>VoseBernoulli(Dashboard!$C$6+Dashboard!$C$7*((M22+N22+O22)=3)-Dashboard!$C$7*((M22+N22+O22)=0))</f>
        <v/>
      </c>
      <c r="Q22" s="25">
        <f>VoseBernoulli(Dashboard!$C$6+Dashboard!$C$7*((N22+O22+P22)=3)-Dashboard!$C$7*((N22+O22+P22)=0))</f>
        <v/>
      </c>
      <c r="R22" s="25">
        <f>VoseBernoulli(Dashboard!$C$6+Dashboard!$C$7*((O22+P22+Q22)=3)-Dashboard!$C$7*((O22+P22+Q22)=0))</f>
        <v/>
      </c>
      <c r="S22" s="25">
        <f>VoseBernoulli(Dashboard!$C$6+Dashboard!$C$7*((P22+Q22+R22)=3)-Dashboard!$C$7*((P22+Q22+R22)=0))</f>
        <v/>
      </c>
      <c r="T22" s="25">
        <f>VoseBernoulli(Dashboard!$C$6+Dashboard!$C$7*((Q22+R22+S22)=3)-Dashboard!$C$7*((Q22+R22+S22)=0))</f>
        <v/>
      </c>
      <c r="U22" s="25">
        <f>VoseBernoulli(Dashboard!$C$6+Dashboard!$C$7*((R22+S22+T22)=3)-Dashboard!$C$7*((R22+S22+T22)=0))</f>
        <v/>
      </c>
      <c r="V22" s="25">
        <f>VoseBernoulli(Dashboard!$C$6+Dashboard!$C$7*((S22+T22+U22)=3)-Dashboard!$C$7*((S22+T22+U22)=0))</f>
        <v/>
      </c>
      <c r="W22" s="25">
        <f>VoseBernoulli(Dashboard!$C$6+Dashboard!$C$7*((T22+U22+V22)=3)-Dashboard!$C$7*((T22+U22+V22)=0))</f>
        <v/>
      </c>
      <c r="X22" s="25">
        <f>VoseBernoulli(Dashboard!$C$6+Dashboard!$C$7*((U22+V22+W22)=3)-Dashboard!$C$7*((U22+V22+W22)=0))</f>
        <v/>
      </c>
      <c r="Y22" s="25">
        <f>VoseBernoulli(Dashboard!$C$6+Dashboard!$C$7*((V22+W22+X22)=3)-Dashboard!$C$7*((V22+W22+X22)=0))</f>
        <v/>
      </c>
      <c r="Z22" s="25">
        <f>VoseBernoulli(Dashboard!$C$6+Dashboard!$C$7*((W22+X22+Y22)=3)-Dashboard!$C$7*((W22+X22+Y22)=0))</f>
        <v/>
      </c>
      <c r="AA22" s="25">
        <f>VoseBernoulli(Dashboard!$C$6+Dashboard!$C$7*((X22+Y22+Z22)=3)-Dashboard!$C$7*((X22+Y22+Z22)=0))</f>
        <v/>
      </c>
      <c r="AB22" s="25">
        <f>VoseBernoulli(Dashboard!$C$6+Dashboard!$C$7*((Y22+Z22+AA22)=3)-Dashboard!$C$7*((Y22+Z22+AA22)=0))</f>
        <v/>
      </c>
      <c r="AC22" s="25">
        <f>VoseBernoulli(Dashboard!$C$6+Dashboard!$C$7*((Z22+AA22+AB22)=3)-Dashboard!$C$7*((Z22+AA22+AB22)=0))</f>
        <v/>
      </c>
      <c r="AD22" s="25">
        <f>VoseBernoulli(Dashboard!$C$6+Dashboard!$C$7*((AA22+AB22+AC22)=3)-Dashboard!$C$7*((AA22+AB22+AC22)=0))</f>
        <v/>
      </c>
      <c r="AE22" s="25">
        <f>VoseBernoulli(Dashboard!$C$6+Dashboard!$C$7*((AB22+AC22+AD22)=3)-Dashboard!$C$7*((AB22+AC22+AD22)=0))</f>
        <v/>
      </c>
      <c r="AF22" s="25">
        <f>VoseBernoulli(Dashboard!$C$6+Dashboard!$C$7*((AC22+AD22+AE22)=3)-Dashboard!$C$7*((AC22+AD22+AE22)=0))</f>
        <v/>
      </c>
      <c r="AG22" s="25">
        <f>VoseBernoulli(Dashboard!$C$6+Dashboard!$C$7*((AD22+AE22+AF22)=3)-Dashboard!$C$7*((AD22+AE22+AF22)=0))</f>
        <v/>
      </c>
      <c r="AH22" s="25">
        <f>VoseBernoulli(Dashboard!$C$6+Dashboard!$C$7*((AE22+AF22+AG22)=3)-Dashboard!$C$7*((AE22+AF22+AG22)=0))</f>
        <v/>
      </c>
      <c r="AI22" s="25">
        <f>VoseBernoulli(Dashboard!$C$6+Dashboard!$C$7*((AF22+AG22+AH22)=3)-Dashboard!$C$7*((AF22+AG22+AH22)=0))</f>
        <v/>
      </c>
      <c r="AJ22" s="25">
        <f>VoseBernoulli(Dashboard!$C$6+Dashboard!$C$7*((AG22+AH22+AI22)=3)-Dashboard!$C$7*((AG22+AH22+AI22)=0))</f>
        <v/>
      </c>
      <c r="AK22" s="25">
        <f>VoseBernoulli(Dashboard!$C$6+Dashboard!$C$7*((AH22+AI22+AJ22)=3)-Dashboard!$C$7*((AH22+AI22+AJ22)=0))</f>
        <v/>
      </c>
      <c r="AL22" s="25">
        <f>VoseBernoulli(Dashboard!$C$6+Dashboard!$C$7*((AI22+AJ22+AK22)=3)-Dashboard!$C$7*((AI22+AJ22+AK22)=0))</f>
        <v/>
      </c>
      <c r="AM22" s="25">
        <f>VoseBernoulli(Dashboard!$C$6+Dashboard!$C$7*((AJ22+AK22+AL22)=3)-Dashboard!$C$7*((AJ22+AK22+AL22)=0))</f>
        <v/>
      </c>
      <c r="AN22" s="25">
        <f>VoseBernoulli(Dashboard!$C$6+Dashboard!$C$7*((AK22+AL22+AM22)=3)-Dashboard!$C$7*((AK22+AL22+AM22)=0))</f>
        <v/>
      </c>
      <c r="AO22" s="25">
        <f>VoseBernoulli(Dashboard!$C$6+Dashboard!$C$7*((AL22+AM22+AN22)=3)-Dashboard!$C$7*((AL22+AM22+AN22)=0))</f>
        <v/>
      </c>
      <c r="AP22" s="25">
        <f>VoseBernoulli(Dashboard!$C$6+Dashboard!$C$7*((AM22+AN22+AO22)=3)-Dashboard!$C$7*((AM22+AN22+AO22)=0))</f>
        <v/>
      </c>
      <c r="AQ22" s="25">
        <f>VoseBernoulli(Dashboard!$C$6+Dashboard!$C$7*((AN22+AO22+AP22)=3)-Dashboard!$C$7*((AN22+AO22+AP22)=0))</f>
        <v/>
      </c>
      <c r="AR22" s="25">
        <f>VoseBernoulli(Dashboard!$C$6+Dashboard!$C$7*((AO22+AP22+AQ22)=3)-Dashboard!$C$7*((AO22+AP22+AQ22)=0))</f>
        <v/>
      </c>
      <c r="AS22" s="25">
        <f>VoseBernoulli(Dashboard!$C$6+Dashboard!$C$7*((AP22+AQ22+AR22)=3)-Dashboard!$C$7*((AP22+AQ22+AR22)=0))</f>
        <v/>
      </c>
      <c r="AT22" s="25">
        <f>VoseBernoulli(Dashboard!$C$6+Dashboard!$C$7*((AQ22+AR22+AS22)=3)-Dashboard!$C$7*((AQ22+AR22+AS22)=0))</f>
        <v/>
      </c>
      <c r="AU22" s="25">
        <f>VoseBernoulli(Dashboard!$C$6+Dashboard!$C$7*((AR22+AS22+AT22)=3)-Dashboard!$C$7*((AR22+AS22+AT22)=0))</f>
        <v/>
      </c>
      <c r="AV22" s="25">
        <f>VoseBernoulli(Dashboard!$C$6+Dashboard!$C$7*((AS22+AT22+AU22)=3)-Dashboard!$C$7*((AS22+AT22+AU22)=0))</f>
        <v/>
      </c>
      <c r="AW22" s="25">
        <f>VoseBernoulli(Dashboard!$C$6+Dashboard!$C$7*((AT22+AU22+AV22)=3)-Dashboard!$C$7*((AT22+AU22+AV22)=0))</f>
        <v/>
      </c>
      <c r="AX22" s="25">
        <f>VoseBernoulli(Dashboard!$C$6+Dashboard!$C$7*((AU22+AV22+AW22)=3)-Dashboard!$C$7*((AU22+AV22+AW22)=0))</f>
        <v/>
      </c>
      <c r="AY22" s="25">
        <f>VoseBernoulli(Dashboard!$C$6+Dashboard!$C$7*((AV22+AW22+AX22)=3)-Dashboard!$C$7*((AV22+AW22+AX22)=0))</f>
        <v/>
      </c>
      <c r="AZ22" s="25">
        <f>VoseBernoulli(Dashboard!$C$6+Dashboard!$C$7*((AW22+AX22+AY22)=3)-Dashboard!$C$7*((AW22+AX22+AY22)=0))</f>
        <v/>
      </c>
      <c r="BA22" s="25">
        <f>VoseBernoulli(Dashboard!$C$6+Dashboard!$C$7*((AX22+AY22+AZ22)=3)-Dashboard!$C$7*((AX22+AY22+AZ22)=0))</f>
        <v/>
      </c>
      <c r="BB22" s="25">
        <f>VoseBernoulli(Dashboard!$C$6+Dashboard!$C$7*((AY22+AZ22+BA22)=3)-Dashboard!$C$7*((AY22+AZ22+BA22)=0))</f>
        <v/>
      </c>
      <c r="BC22" s="25">
        <f>VoseBernoulli(Dashboard!$C$6+Dashboard!$C$7*((AZ22+BA22+BB22)=3)-Dashboard!$C$7*((AZ22+BA22+BB22)=0))</f>
        <v/>
      </c>
      <c r="BD22" s="25">
        <f>VoseBernoulli(Dashboard!$C$6+Dashboard!$C$7*((BA22+BB22+BC22)=3)-Dashboard!$C$7*((BA22+BB22+BC22)=0))</f>
        <v/>
      </c>
      <c r="BE22" s="25">
        <f>VoseBernoulli(Dashboard!$C$6+Dashboard!$C$7*((BB22+BC22+BD22)=3)-Dashboard!$C$7*((BB22+BC22+BD22)=0))</f>
        <v/>
      </c>
      <c r="BF22" s="25">
        <f>VoseBernoulli(Dashboard!$C$6+Dashboard!$C$7*((BC22+BD22+BE22)=3)-Dashboard!$C$7*((BC22+BD22+BE22)=0))</f>
        <v/>
      </c>
      <c r="BG22" s="25">
        <f>VoseBernoulli(Dashboard!$C$6+Dashboard!$C$7*((BD22+BE22+BF22)=3)-Dashboard!$C$7*((BD22+BE22+BF22)=0))</f>
        <v/>
      </c>
      <c r="BH22" s="25">
        <f>VoseBernoulli(Dashboard!$C$6+Dashboard!$C$7*((BE22+BF22+BG22)=3)-Dashboard!$C$7*((BE22+BF22+BG22)=0))</f>
        <v/>
      </c>
      <c r="BI22" s="25">
        <f>VoseBernoulli(Dashboard!$C$6+Dashboard!$C$7*((BF22+BG22+BH22)=3)-Dashboard!$C$7*((BF22+BG22+BH22)=0))</f>
        <v/>
      </c>
      <c r="BJ22" s="25">
        <f>VoseBernoulli(Dashboard!$C$6+Dashboard!$C$7*((BG22+BH22+BI22)=3)-Dashboard!$C$7*((BG22+BH22+BI22)=0))</f>
        <v/>
      </c>
      <c r="BK22" s="25">
        <f>VoseBernoulli(Dashboard!$C$6+Dashboard!$C$7*((BH22+BI22+BJ22)=3)-Dashboard!$C$7*((BH22+BI22+BJ22)=0))</f>
        <v/>
      </c>
      <c r="BL22" s="25">
        <f>VoseBernoulli(Dashboard!$C$6+Dashboard!$C$7*((BI22+BJ22+BK22)=3)-Dashboard!$C$7*((BI22+BJ22+BK22)=0))</f>
        <v/>
      </c>
      <c r="BM22" s="25">
        <f>VoseBernoulli(Dashboard!$C$6+Dashboard!$C$7*((BJ22+BK22+BL22)=3)-Dashboard!$C$7*((BJ22+BK22+BL22)=0))</f>
        <v/>
      </c>
      <c r="BN22" s="25">
        <f>VoseBernoulli(Dashboard!$C$6+Dashboard!$C$7*((BK22+BL22+BM22)=3)-Dashboard!$C$7*((BK22+BL22+BM22)=0))</f>
        <v/>
      </c>
      <c r="BO22" s="25">
        <f>VoseBernoulli(Dashboard!$C$6+Dashboard!$C$7*((BL22+BM22+BN22)=3)-Dashboard!$C$7*((BL22+BM22+BN22)=0))</f>
        <v/>
      </c>
      <c r="BP22" s="25">
        <f>VoseBernoulli(Dashboard!$C$6+Dashboard!$C$7*((BM22+BN22+BO22)=3)-Dashboard!$C$7*((BM22+BN22+BO22)=0))</f>
        <v/>
      </c>
      <c r="BQ22" s="25">
        <f>VoseBernoulli(Dashboard!$C$6+Dashboard!$C$7*((BN22+BO22+BP22)=3)-Dashboard!$C$7*((BN22+BO22+BP22)=0))</f>
        <v/>
      </c>
      <c r="BR22" s="25">
        <f>VoseBernoulli(Dashboard!$C$6+Dashboard!$C$7*((BO22+BP22+BQ22)=3)-Dashboard!$C$7*((BO22+BP22+BQ22)=0))</f>
        <v/>
      </c>
      <c r="BS22" s="25">
        <f>VoseBernoulli(Dashboard!$C$6+Dashboard!$C$7*((BP22+BQ22+BR22)=3)-Dashboard!$C$7*((BP22+BQ22+BR22)=0))</f>
        <v/>
      </c>
      <c r="BT22" s="25">
        <f>VoseBernoulli(Dashboard!$C$6+Dashboard!$C$7*((BQ22+BR22+BS22)=3)-Dashboard!$C$7*((BQ22+BR22+BS22)=0))</f>
        <v/>
      </c>
      <c r="BU22" s="25">
        <f>VoseBernoulli(Dashboard!$C$6+Dashboard!$C$7*((BR22+BS22+BT22)=3)-Dashboard!$C$7*((BR22+BS22+BT22)=0))</f>
        <v/>
      </c>
      <c r="BV22" s="25">
        <f>VoseBernoulli(Dashboard!$C$6+Dashboard!$C$7*((BS22+BT22+BU22)=3)-Dashboard!$C$7*((BS22+BT22+BU22)=0))</f>
        <v/>
      </c>
      <c r="BW22" s="25">
        <f>VoseBernoulli(Dashboard!$C$6+Dashboard!$C$7*((BT22+BU22+BV22)=3)-Dashboard!$C$7*((BT22+BU22+BV22)=0))</f>
        <v/>
      </c>
      <c r="BX22" s="25">
        <f>VoseBernoulli(Dashboard!$C$6+Dashboard!$C$7*((BU22+BV22+BW22)=3)-Dashboard!$C$7*((BU22+BV22+BW22)=0))</f>
        <v/>
      </c>
      <c r="BY22" s="25">
        <f>VoseBernoulli(Dashboard!$C$6+Dashboard!$C$7*((BV22+BW22+BX22)=3)-Dashboard!$C$7*((BV22+BW22+BX22)=0))</f>
        <v/>
      </c>
      <c r="BZ22" s="25">
        <f>VoseBernoulli(Dashboard!$C$6+Dashboard!$C$7*((BW22+BX22+BY22)=3)-Dashboard!$C$7*((BW22+BX22+BY22)=0))</f>
        <v/>
      </c>
      <c r="CA22" s="25">
        <f>VoseBernoulli(Dashboard!$C$6+Dashboard!$C$7*((BX22+BY22+BZ22)=3)-Dashboard!$C$7*((BX22+BY22+BZ22)=0))</f>
        <v/>
      </c>
      <c r="CB22" s="25">
        <f>VoseBernoulli(Dashboard!$C$6+Dashboard!$C$7*((BY22+BZ22+CA22)=3)-Dashboard!$C$7*((BY22+BZ22+CA22)=0))</f>
        <v/>
      </c>
      <c r="CC22" s="25">
        <f>VoseBernoulli(Dashboard!$C$6+Dashboard!$C$7*((BZ22+CA22+CB22)=3)-Dashboard!$C$7*((BZ22+CA22+CB22)=0))</f>
        <v/>
      </c>
      <c r="CD22" s="25">
        <f>VoseBernoulli(Dashboard!$C$6+Dashboard!$C$7*((CA22+CB22+CC22)=3)-Dashboard!$C$7*((CA22+CB22+CC22)=0))</f>
        <v/>
      </c>
      <c r="CE22" s="25">
        <f>VoseBernoulli(Dashboard!$C$6+Dashboard!$C$7*((CB22+CC22+CD22)=3)-Dashboard!$C$7*((CB22+CC22+CD22)=0))</f>
        <v/>
      </c>
      <c r="CF22" s="25">
        <f>VoseBernoulli(Dashboard!$C$6+Dashboard!$C$7*((CC22+CD22+CE22)=3)-Dashboard!$C$7*((CC22+CD22+CE22)=0))</f>
        <v/>
      </c>
      <c r="CG22" s="25">
        <f>VoseBernoulli(Dashboard!$C$6+Dashboard!$C$7*((CD22+CE22+CF22)=3)-Dashboard!$C$7*((CD22+CE22+CF22)=0))</f>
        <v/>
      </c>
      <c r="CH22" s="25">
        <f>VoseBernoulli(Dashboard!$C$6+Dashboard!$C$7*((CE22+CF22+CG22)=3)-Dashboard!$C$7*((CE22+CF22+CG22)=0))</f>
        <v/>
      </c>
      <c r="CI22" s="25">
        <f>VoseBernoulli(Dashboard!$C$6+Dashboard!$C$7*((CF22+CG22+CH22)=3)-Dashboard!$C$7*((CF22+CG22+CH22)=0))</f>
        <v/>
      </c>
      <c r="CJ22" s="25">
        <f>VoseBernoulli(Dashboard!$C$6+Dashboard!$C$7*((CG22+CH22+CI22)=3)-Dashboard!$C$7*((CG22+CH22+CI22)=0))</f>
        <v/>
      </c>
      <c r="CK22" s="25">
        <f>VoseBernoulli(Dashboard!$C$6+Dashboard!$C$7*((CH22+CI22+CJ22)=3)-Dashboard!$C$7*((CH22+CI22+CJ22)=0))</f>
        <v/>
      </c>
      <c r="CL22" s="25">
        <f>VoseBernoulli(Dashboard!$C$6+Dashboard!$C$7*((CI22+CJ22+CK22)=3)-Dashboard!$C$7*((CI22+CJ22+CK22)=0))</f>
        <v/>
      </c>
      <c r="CM22" s="25">
        <f>VoseBernoulli(Dashboard!$C$6+Dashboard!$C$7*((CJ22+CK22+CL22)=3)-Dashboard!$C$7*((CJ22+CK22+CL22)=0))</f>
        <v/>
      </c>
      <c r="CN22" s="25">
        <f>VoseBernoulli(Dashboard!$C$6+Dashboard!$C$7*((CK22+CL22+CM22)=3)-Dashboard!$C$7*((CK22+CL22+CM22)=0))</f>
        <v/>
      </c>
      <c r="CO22" s="25">
        <f>VoseBernoulli(Dashboard!$C$6+Dashboard!$C$7*((CL22+CM22+CN22)=3)-Dashboard!$C$7*((CL22+CM22+CN22)=0))</f>
        <v/>
      </c>
      <c r="CP22" s="25">
        <f>VoseBernoulli(Dashboard!$C$6+Dashboard!$C$7*((CM22+CN22+CO22)=3)-Dashboard!$C$7*((CM22+CN22+CO22)=0))</f>
        <v/>
      </c>
      <c r="CQ22" s="25">
        <f>VoseBernoulli(Dashboard!$C$6+Dashboard!$C$7*((CN22+CO22+CP22)=3)-Dashboard!$C$7*((CN22+CO22+CP22)=0))</f>
        <v/>
      </c>
      <c r="CR22" s="25">
        <f>VoseBernoulli(Dashboard!$C$6+Dashboard!$C$7*((CO22+CP22+CQ22)=3)-Dashboard!$C$7*((CO22+CP22+CQ22)=0))</f>
        <v/>
      </c>
      <c r="CS22" s="25">
        <f>VoseBernoulli(Dashboard!$C$6+Dashboard!$C$7*((CP22+CQ22+CR22)=3)-Dashboard!$C$7*((CP22+CQ22+CR22)=0))</f>
        <v/>
      </c>
      <c r="CT22" s="25">
        <f>VoseBernoulli(Dashboard!$C$6+Dashboard!$C$7*((CQ22+CR22+CS22)=3)-Dashboard!$C$7*((CQ22+CR22+CS22)=0))</f>
        <v/>
      </c>
      <c r="CU22" s="25">
        <f>VoseBernoulli(Dashboard!$C$6+Dashboard!$C$7*((CR22+CS22+CT22)=3)-Dashboard!$C$7*((CR22+CS22+CT22)=0))</f>
        <v/>
      </c>
      <c r="CV22" s="25">
        <f>VoseBernoulli(Dashboard!$C$6+Dashboard!$C$7*((CS22+CT22+CU22)=3)-Dashboard!$C$7*((CS22+CT22+CU22)=0))</f>
        <v/>
      </c>
      <c r="CW22" s="25">
        <f>VoseBernoulli(Dashboard!$C$6+Dashboard!$C$7*((CT22+CU22+CV22)=3)-Dashboard!$C$7*((CT22+CU22+CV22)=0))</f>
        <v/>
      </c>
      <c r="CY22" s="22">
        <f>SUMPRODUCT(B22:CT22,C22:CU22,D22:CV22)</f>
        <v/>
      </c>
      <c r="CZ22" s="22">
        <f>SUMPRODUCT(B22:CT22,C22:CU22,D22:CV22,E22:CW22)</f>
        <v/>
      </c>
      <c r="DA22" s="26">
        <f>IF(CY22=0,"",CZ22/CY22)</f>
        <v/>
      </c>
      <c r="DB22" s="22">
        <f>SUMPRODUCT((1-B22:CT22)*(1-C22:CU22)*(1-D22:CV22))</f>
        <v/>
      </c>
      <c r="DC22" s="22">
        <f>SUMPRODUCT((1-B22:CT22)*(1-C22:CU22)*(1-D22:CV22)*E22:CW22)</f>
        <v/>
      </c>
      <c r="DD22" s="26">
        <f>IF(DB22=0,"",DC22/DB22)</f>
        <v/>
      </c>
      <c r="DE22" s="27">
        <f>IF(OR(DA22="",DD22=""),"",DA22-DD22)</f>
        <v/>
      </c>
      <c r="DF22" s="22">
        <f>IF(DE22="","",IF(DE22&lt;0,"yes","no"))</f>
        <v/>
      </c>
    </row>
    <row r="23">
      <c r="A23" s="21" t="n">
        <v>19</v>
      </c>
      <c r="B23" s="25">
        <f>VoseBernoulli(Dashboard!$C$6)</f>
        <v/>
      </c>
      <c r="C23" s="25">
        <f>VoseBernoulli(Dashboard!$C$6)</f>
        <v/>
      </c>
      <c r="D23" s="25">
        <f>VoseBernoulli(Dashboard!$C$6)</f>
        <v/>
      </c>
      <c r="E23" s="25">
        <f>VoseBernoulli(Dashboard!$C$6+Dashboard!$C$7*((B23+C23+D23)=3)-Dashboard!$C$7*((B23+C23+D23)=0))</f>
        <v/>
      </c>
      <c r="F23" s="25">
        <f>VoseBernoulli(Dashboard!$C$6+Dashboard!$C$7*((C23+D23+E23)=3)-Dashboard!$C$7*((C23+D23+E23)=0))</f>
        <v/>
      </c>
      <c r="G23" s="25">
        <f>VoseBernoulli(Dashboard!$C$6+Dashboard!$C$7*((D23+E23+F23)=3)-Dashboard!$C$7*((D23+E23+F23)=0))</f>
        <v/>
      </c>
      <c r="H23" s="25">
        <f>VoseBernoulli(Dashboard!$C$6+Dashboard!$C$7*((E23+F23+G23)=3)-Dashboard!$C$7*((E23+F23+G23)=0))</f>
        <v/>
      </c>
      <c r="I23" s="25">
        <f>VoseBernoulli(Dashboard!$C$6+Dashboard!$C$7*((F23+G23+H23)=3)-Dashboard!$C$7*((F23+G23+H23)=0))</f>
        <v/>
      </c>
      <c r="J23" s="25">
        <f>VoseBernoulli(Dashboard!$C$6+Dashboard!$C$7*((G23+H23+I23)=3)-Dashboard!$C$7*((G23+H23+I23)=0))</f>
        <v/>
      </c>
      <c r="K23" s="25">
        <f>VoseBernoulli(Dashboard!$C$6+Dashboard!$C$7*((H23+I23+J23)=3)-Dashboard!$C$7*((H23+I23+J23)=0))</f>
        <v/>
      </c>
      <c r="L23" s="25">
        <f>VoseBernoulli(Dashboard!$C$6+Dashboard!$C$7*((I23+J23+K23)=3)-Dashboard!$C$7*((I23+J23+K23)=0))</f>
        <v/>
      </c>
      <c r="M23" s="25">
        <f>VoseBernoulli(Dashboard!$C$6+Dashboard!$C$7*((J23+K23+L23)=3)-Dashboard!$C$7*((J23+K23+L23)=0))</f>
        <v/>
      </c>
      <c r="N23" s="25">
        <f>VoseBernoulli(Dashboard!$C$6+Dashboard!$C$7*((K23+L23+M23)=3)-Dashboard!$C$7*((K23+L23+M23)=0))</f>
        <v/>
      </c>
      <c r="O23" s="25">
        <f>VoseBernoulli(Dashboard!$C$6+Dashboard!$C$7*((L23+M23+N23)=3)-Dashboard!$C$7*((L23+M23+N23)=0))</f>
        <v/>
      </c>
      <c r="P23" s="25">
        <f>VoseBernoulli(Dashboard!$C$6+Dashboard!$C$7*((M23+N23+O23)=3)-Dashboard!$C$7*((M23+N23+O23)=0))</f>
        <v/>
      </c>
      <c r="Q23" s="25">
        <f>VoseBernoulli(Dashboard!$C$6+Dashboard!$C$7*((N23+O23+P23)=3)-Dashboard!$C$7*((N23+O23+P23)=0))</f>
        <v/>
      </c>
      <c r="R23" s="25">
        <f>VoseBernoulli(Dashboard!$C$6+Dashboard!$C$7*((O23+P23+Q23)=3)-Dashboard!$C$7*((O23+P23+Q23)=0))</f>
        <v/>
      </c>
      <c r="S23" s="25">
        <f>VoseBernoulli(Dashboard!$C$6+Dashboard!$C$7*((P23+Q23+R23)=3)-Dashboard!$C$7*((P23+Q23+R23)=0))</f>
        <v/>
      </c>
      <c r="T23" s="25">
        <f>VoseBernoulli(Dashboard!$C$6+Dashboard!$C$7*((Q23+R23+S23)=3)-Dashboard!$C$7*((Q23+R23+S23)=0))</f>
        <v/>
      </c>
      <c r="U23" s="25">
        <f>VoseBernoulli(Dashboard!$C$6+Dashboard!$C$7*((R23+S23+T23)=3)-Dashboard!$C$7*((R23+S23+T23)=0))</f>
        <v/>
      </c>
      <c r="V23" s="25">
        <f>VoseBernoulli(Dashboard!$C$6+Dashboard!$C$7*((S23+T23+U23)=3)-Dashboard!$C$7*((S23+T23+U23)=0))</f>
        <v/>
      </c>
      <c r="W23" s="25">
        <f>VoseBernoulli(Dashboard!$C$6+Dashboard!$C$7*((T23+U23+V23)=3)-Dashboard!$C$7*((T23+U23+V23)=0))</f>
        <v/>
      </c>
      <c r="X23" s="25">
        <f>VoseBernoulli(Dashboard!$C$6+Dashboard!$C$7*((U23+V23+W23)=3)-Dashboard!$C$7*((U23+V23+W23)=0))</f>
        <v/>
      </c>
      <c r="Y23" s="25">
        <f>VoseBernoulli(Dashboard!$C$6+Dashboard!$C$7*((V23+W23+X23)=3)-Dashboard!$C$7*((V23+W23+X23)=0))</f>
        <v/>
      </c>
      <c r="Z23" s="25">
        <f>VoseBernoulli(Dashboard!$C$6+Dashboard!$C$7*((W23+X23+Y23)=3)-Dashboard!$C$7*((W23+X23+Y23)=0))</f>
        <v/>
      </c>
      <c r="AA23" s="25">
        <f>VoseBernoulli(Dashboard!$C$6+Dashboard!$C$7*((X23+Y23+Z23)=3)-Dashboard!$C$7*((X23+Y23+Z23)=0))</f>
        <v/>
      </c>
      <c r="AB23" s="25">
        <f>VoseBernoulli(Dashboard!$C$6+Dashboard!$C$7*((Y23+Z23+AA23)=3)-Dashboard!$C$7*((Y23+Z23+AA23)=0))</f>
        <v/>
      </c>
      <c r="AC23" s="25">
        <f>VoseBernoulli(Dashboard!$C$6+Dashboard!$C$7*((Z23+AA23+AB23)=3)-Dashboard!$C$7*((Z23+AA23+AB23)=0))</f>
        <v/>
      </c>
      <c r="AD23" s="25">
        <f>VoseBernoulli(Dashboard!$C$6+Dashboard!$C$7*((AA23+AB23+AC23)=3)-Dashboard!$C$7*((AA23+AB23+AC23)=0))</f>
        <v/>
      </c>
      <c r="AE23" s="25">
        <f>VoseBernoulli(Dashboard!$C$6+Dashboard!$C$7*((AB23+AC23+AD23)=3)-Dashboard!$C$7*((AB23+AC23+AD23)=0))</f>
        <v/>
      </c>
      <c r="AF23" s="25">
        <f>VoseBernoulli(Dashboard!$C$6+Dashboard!$C$7*((AC23+AD23+AE23)=3)-Dashboard!$C$7*((AC23+AD23+AE23)=0))</f>
        <v/>
      </c>
      <c r="AG23" s="25">
        <f>VoseBernoulli(Dashboard!$C$6+Dashboard!$C$7*((AD23+AE23+AF23)=3)-Dashboard!$C$7*((AD23+AE23+AF23)=0))</f>
        <v/>
      </c>
      <c r="AH23" s="25">
        <f>VoseBernoulli(Dashboard!$C$6+Dashboard!$C$7*((AE23+AF23+AG23)=3)-Dashboard!$C$7*((AE23+AF23+AG23)=0))</f>
        <v/>
      </c>
      <c r="AI23" s="25">
        <f>VoseBernoulli(Dashboard!$C$6+Dashboard!$C$7*((AF23+AG23+AH23)=3)-Dashboard!$C$7*((AF23+AG23+AH23)=0))</f>
        <v/>
      </c>
      <c r="AJ23" s="25">
        <f>VoseBernoulli(Dashboard!$C$6+Dashboard!$C$7*((AG23+AH23+AI23)=3)-Dashboard!$C$7*((AG23+AH23+AI23)=0))</f>
        <v/>
      </c>
      <c r="AK23" s="25">
        <f>VoseBernoulli(Dashboard!$C$6+Dashboard!$C$7*((AH23+AI23+AJ23)=3)-Dashboard!$C$7*((AH23+AI23+AJ23)=0))</f>
        <v/>
      </c>
      <c r="AL23" s="25">
        <f>VoseBernoulli(Dashboard!$C$6+Dashboard!$C$7*((AI23+AJ23+AK23)=3)-Dashboard!$C$7*((AI23+AJ23+AK23)=0))</f>
        <v/>
      </c>
      <c r="AM23" s="25">
        <f>VoseBernoulli(Dashboard!$C$6+Dashboard!$C$7*((AJ23+AK23+AL23)=3)-Dashboard!$C$7*((AJ23+AK23+AL23)=0))</f>
        <v/>
      </c>
      <c r="AN23" s="25">
        <f>VoseBernoulli(Dashboard!$C$6+Dashboard!$C$7*((AK23+AL23+AM23)=3)-Dashboard!$C$7*((AK23+AL23+AM23)=0))</f>
        <v/>
      </c>
      <c r="AO23" s="25">
        <f>VoseBernoulli(Dashboard!$C$6+Dashboard!$C$7*((AL23+AM23+AN23)=3)-Dashboard!$C$7*((AL23+AM23+AN23)=0))</f>
        <v/>
      </c>
      <c r="AP23" s="25">
        <f>VoseBernoulli(Dashboard!$C$6+Dashboard!$C$7*((AM23+AN23+AO23)=3)-Dashboard!$C$7*((AM23+AN23+AO23)=0))</f>
        <v/>
      </c>
      <c r="AQ23" s="25">
        <f>VoseBernoulli(Dashboard!$C$6+Dashboard!$C$7*((AN23+AO23+AP23)=3)-Dashboard!$C$7*((AN23+AO23+AP23)=0))</f>
        <v/>
      </c>
      <c r="AR23" s="25">
        <f>VoseBernoulli(Dashboard!$C$6+Dashboard!$C$7*((AO23+AP23+AQ23)=3)-Dashboard!$C$7*((AO23+AP23+AQ23)=0))</f>
        <v/>
      </c>
      <c r="AS23" s="25">
        <f>VoseBernoulli(Dashboard!$C$6+Dashboard!$C$7*((AP23+AQ23+AR23)=3)-Dashboard!$C$7*((AP23+AQ23+AR23)=0))</f>
        <v/>
      </c>
      <c r="AT23" s="25">
        <f>VoseBernoulli(Dashboard!$C$6+Dashboard!$C$7*((AQ23+AR23+AS23)=3)-Dashboard!$C$7*((AQ23+AR23+AS23)=0))</f>
        <v/>
      </c>
      <c r="AU23" s="25">
        <f>VoseBernoulli(Dashboard!$C$6+Dashboard!$C$7*((AR23+AS23+AT23)=3)-Dashboard!$C$7*((AR23+AS23+AT23)=0))</f>
        <v/>
      </c>
      <c r="AV23" s="25">
        <f>VoseBernoulli(Dashboard!$C$6+Dashboard!$C$7*((AS23+AT23+AU23)=3)-Dashboard!$C$7*((AS23+AT23+AU23)=0))</f>
        <v/>
      </c>
      <c r="AW23" s="25">
        <f>VoseBernoulli(Dashboard!$C$6+Dashboard!$C$7*((AT23+AU23+AV23)=3)-Dashboard!$C$7*((AT23+AU23+AV23)=0))</f>
        <v/>
      </c>
      <c r="AX23" s="25">
        <f>VoseBernoulli(Dashboard!$C$6+Dashboard!$C$7*((AU23+AV23+AW23)=3)-Dashboard!$C$7*((AU23+AV23+AW23)=0))</f>
        <v/>
      </c>
      <c r="AY23" s="25">
        <f>VoseBernoulli(Dashboard!$C$6+Dashboard!$C$7*((AV23+AW23+AX23)=3)-Dashboard!$C$7*((AV23+AW23+AX23)=0))</f>
        <v/>
      </c>
      <c r="AZ23" s="25">
        <f>VoseBernoulli(Dashboard!$C$6+Dashboard!$C$7*((AW23+AX23+AY23)=3)-Dashboard!$C$7*((AW23+AX23+AY23)=0))</f>
        <v/>
      </c>
      <c r="BA23" s="25">
        <f>VoseBernoulli(Dashboard!$C$6+Dashboard!$C$7*((AX23+AY23+AZ23)=3)-Dashboard!$C$7*((AX23+AY23+AZ23)=0))</f>
        <v/>
      </c>
      <c r="BB23" s="25">
        <f>VoseBernoulli(Dashboard!$C$6+Dashboard!$C$7*((AY23+AZ23+BA23)=3)-Dashboard!$C$7*((AY23+AZ23+BA23)=0))</f>
        <v/>
      </c>
      <c r="BC23" s="25">
        <f>VoseBernoulli(Dashboard!$C$6+Dashboard!$C$7*((AZ23+BA23+BB23)=3)-Dashboard!$C$7*((AZ23+BA23+BB23)=0))</f>
        <v/>
      </c>
      <c r="BD23" s="25">
        <f>VoseBernoulli(Dashboard!$C$6+Dashboard!$C$7*((BA23+BB23+BC23)=3)-Dashboard!$C$7*((BA23+BB23+BC23)=0))</f>
        <v/>
      </c>
      <c r="BE23" s="25">
        <f>VoseBernoulli(Dashboard!$C$6+Dashboard!$C$7*((BB23+BC23+BD23)=3)-Dashboard!$C$7*((BB23+BC23+BD23)=0))</f>
        <v/>
      </c>
      <c r="BF23" s="25">
        <f>VoseBernoulli(Dashboard!$C$6+Dashboard!$C$7*((BC23+BD23+BE23)=3)-Dashboard!$C$7*((BC23+BD23+BE23)=0))</f>
        <v/>
      </c>
      <c r="BG23" s="25">
        <f>VoseBernoulli(Dashboard!$C$6+Dashboard!$C$7*((BD23+BE23+BF23)=3)-Dashboard!$C$7*((BD23+BE23+BF23)=0))</f>
        <v/>
      </c>
      <c r="BH23" s="25">
        <f>VoseBernoulli(Dashboard!$C$6+Dashboard!$C$7*((BE23+BF23+BG23)=3)-Dashboard!$C$7*((BE23+BF23+BG23)=0))</f>
        <v/>
      </c>
      <c r="BI23" s="25">
        <f>VoseBernoulli(Dashboard!$C$6+Dashboard!$C$7*((BF23+BG23+BH23)=3)-Dashboard!$C$7*((BF23+BG23+BH23)=0))</f>
        <v/>
      </c>
      <c r="BJ23" s="25">
        <f>VoseBernoulli(Dashboard!$C$6+Dashboard!$C$7*((BG23+BH23+BI23)=3)-Dashboard!$C$7*((BG23+BH23+BI23)=0))</f>
        <v/>
      </c>
      <c r="BK23" s="25">
        <f>VoseBernoulli(Dashboard!$C$6+Dashboard!$C$7*((BH23+BI23+BJ23)=3)-Dashboard!$C$7*((BH23+BI23+BJ23)=0))</f>
        <v/>
      </c>
      <c r="BL23" s="25">
        <f>VoseBernoulli(Dashboard!$C$6+Dashboard!$C$7*((BI23+BJ23+BK23)=3)-Dashboard!$C$7*((BI23+BJ23+BK23)=0))</f>
        <v/>
      </c>
      <c r="BM23" s="25">
        <f>VoseBernoulli(Dashboard!$C$6+Dashboard!$C$7*((BJ23+BK23+BL23)=3)-Dashboard!$C$7*((BJ23+BK23+BL23)=0))</f>
        <v/>
      </c>
      <c r="BN23" s="25">
        <f>VoseBernoulli(Dashboard!$C$6+Dashboard!$C$7*((BK23+BL23+BM23)=3)-Dashboard!$C$7*((BK23+BL23+BM23)=0))</f>
        <v/>
      </c>
      <c r="BO23" s="25">
        <f>VoseBernoulli(Dashboard!$C$6+Dashboard!$C$7*((BL23+BM23+BN23)=3)-Dashboard!$C$7*((BL23+BM23+BN23)=0))</f>
        <v/>
      </c>
      <c r="BP23" s="25">
        <f>VoseBernoulli(Dashboard!$C$6+Dashboard!$C$7*((BM23+BN23+BO23)=3)-Dashboard!$C$7*((BM23+BN23+BO23)=0))</f>
        <v/>
      </c>
      <c r="BQ23" s="25">
        <f>VoseBernoulli(Dashboard!$C$6+Dashboard!$C$7*((BN23+BO23+BP23)=3)-Dashboard!$C$7*((BN23+BO23+BP23)=0))</f>
        <v/>
      </c>
      <c r="BR23" s="25">
        <f>VoseBernoulli(Dashboard!$C$6+Dashboard!$C$7*((BO23+BP23+BQ23)=3)-Dashboard!$C$7*((BO23+BP23+BQ23)=0))</f>
        <v/>
      </c>
      <c r="BS23" s="25">
        <f>VoseBernoulli(Dashboard!$C$6+Dashboard!$C$7*((BP23+BQ23+BR23)=3)-Dashboard!$C$7*((BP23+BQ23+BR23)=0))</f>
        <v/>
      </c>
      <c r="BT23" s="25">
        <f>VoseBernoulli(Dashboard!$C$6+Dashboard!$C$7*((BQ23+BR23+BS23)=3)-Dashboard!$C$7*((BQ23+BR23+BS23)=0))</f>
        <v/>
      </c>
      <c r="BU23" s="25">
        <f>VoseBernoulli(Dashboard!$C$6+Dashboard!$C$7*((BR23+BS23+BT23)=3)-Dashboard!$C$7*((BR23+BS23+BT23)=0))</f>
        <v/>
      </c>
      <c r="BV23" s="25">
        <f>VoseBernoulli(Dashboard!$C$6+Dashboard!$C$7*((BS23+BT23+BU23)=3)-Dashboard!$C$7*((BS23+BT23+BU23)=0))</f>
        <v/>
      </c>
      <c r="BW23" s="25">
        <f>VoseBernoulli(Dashboard!$C$6+Dashboard!$C$7*((BT23+BU23+BV23)=3)-Dashboard!$C$7*((BT23+BU23+BV23)=0))</f>
        <v/>
      </c>
      <c r="BX23" s="25">
        <f>VoseBernoulli(Dashboard!$C$6+Dashboard!$C$7*((BU23+BV23+BW23)=3)-Dashboard!$C$7*((BU23+BV23+BW23)=0))</f>
        <v/>
      </c>
      <c r="BY23" s="25">
        <f>VoseBernoulli(Dashboard!$C$6+Dashboard!$C$7*((BV23+BW23+BX23)=3)-Dashboard!$C$7*((BV23+BW23+BX23)=0))</f>
        <v/>
      </c>
      <c r="BZ23" s="25">
        <f>VoseBernoulli(Dashboard!$C$6+Dashboard!$C$7*((BW23+BX23+BY23)=3)-Dashboard!$C$7*((BW23+BX23+BY23)=0))</f>
        <v/>
      </c>
      <c r="CA23" s="25">
        <f>VoseBernoulli(Dashboard!$C$6+Dashboard!$C$7*((BX23+BY23+BZ23)=3)-Dashboard!$C$7*((BX23+BY23+BZ23)=0))</f>
        <v/>
      </c>
      <c r="CB23" s="25">
        <f>VoseBernoulli(Dashboard!$C$6+Dashboard!$C$7*((BY23+BZ23+CA23)=3)-Dashboard!$C$7*((BY23+BZ23+CA23)=0))</f>
        <v/>
      </c>
      <c r="CC23" s="25">
        <f>VoseBernoulli(Dashboard!$C$6+Dashboard!$C$7*((BZ23+CA23+CB23)=3)-Dashboard!$C$7*((BZ23+CA23+CB23)=0))</f>
        <v/>
      </c>
      <c r="CD23" s="25">
        <f>VoseBernoulli(Dashboard!$C$6+Dashboard!$C$7*((CA23+CB23+CC23)=3)-Dashboard!$C$7*((CA23+CB23+CC23)=0))</f>
        <v/>
      </c>
      <c r="CE23" s="25">
        <f>VoseBernoulli(Dashboard!$C$6+Dashboard!$C$7*((CB23+CC23+CD23)=3)-Dashboard!$C$7*((CB23+CC23+CD23)=0))</f>
        <v/>
      </c>
      <c r="CF23" s="25">
        <f>VoseBernoulli(Dashboard!$C$6+Dashboard!$C$7*((CC23+CD23+CE23)=3)-Dashboard!$C$7*((CC23+CD23+CE23)=0))</f>
        <v/>
      </c>
      <c r="CG23" s="25">
        <f>VoseBernoulli(Dashboard!$C$6+Dashboard!$C$7*((CD23+CE23+CF23)=3)-Dashboard!$C$7*((CD23+CE23+CF23)=0))</f>
        <v/>
      </c>
      <c r="CH23" s="25">
        <f>VoseBernoulli(Dashboard!$C$6+Dashboard!$C$7*((CE23+CF23+CG23)=3)-Dashboard!$C$7*((CE23+CF23+CG23)=0))</f>
        <v/>
      </c>
      <c r="CI23" s="25">
        <f>VoseBernoulli(Dashboard!$C$6+Dashboard!$C$7*((CF23+CG23+CH23)=3)-Dashboard!$C$7*((CF23+CG23+CH23)=0))</f>
        <v/>
      </c>
      <c r="CJ23" s="25">
        <f>VoseBernoulli(Dashboard!$C$6+Dashboard!$C$7*((CG23+CH23+CI23)=3)-Dashboard!$C$7*((CG23+CH23+CI23)=0))</f>
        <v/>
      </c>
      <c r="CK23" s="25">
        <f>VoseBernoulli(Dashboard!$C$6+Dashboard!$C$7*((CH23+CI23+CJ23)=3)-Dashboard!$C$7*((CH23+CI23+CJ23)=0))</f>
        <v/>
      </c>
      <c r="CL23" s="25">
        <f>VoseBernoulli(Dashboard!$C$6+Dashboard!$C$7*((CI23+CJ23+CK23)=3)-Dashboard!$C$7*((CI23+CJ23+CK23)=0))</f>
        <v/>
      </c>
      <c r="CM23" s="25">
        <f>VoseBernoulli(Dashboard!$C$6+Dashboard!$C$7*((CJ23+CK23+CL23)=3)-Dashboard!$C$7*((CJ23+CK23+CL23)=0))</f>
        <v/>
      </c>
      <c r="CN23" s="25">
        <f>VoseBernoulli(Dashboard!$C$6+Dashboard!$C$7*((CK23+CL23+CM23)=3)-Dashboard!$C$7*((CK23+CL23+CM23)=0))</f>
        <v/>
      </c>
      <c r="CO23" s="25">
        <f>VoseBernoulli(Dashboard!$C$6+Dashboard!$C$7*((CL23+CM23+CN23)=3)-Dashboard!$C$7*((CL23+CM23+CN23)=0))</f>
        <v/>
      </c>
      <c r="CP23" s="25">
        <f>VoseBernoulli(Dashboard!$C$6+Dashboard!$C$7*((CM23+CN23+CO23)=3)-Dashboard!$C$7*((CM23+CN23+CO23)=0))</f>
        <v/>
      </c>
      <c r="CQ23" s="25">
        <f>VoseBernoulli(Dashboard!$C$6+Dashboard!$C$7*((CN23+CO23+CP23)=3)-Dashboard!$C$7*((CN23+CO23+CP23)=0))</f>
        <v/>
      </c>
      <c r="CR23" s="25">
        <f>VoseBernoulli(Dashboard!$C$6+Dashboard!$C$7*((CO23+CP23+CQ23)=3)-Dashboard!$C$7*((CO23+CP23+CQ23)=0))</f>
        <v/>
      </c>
      <c r="CS23" s="25">
        <f>VoseBernoulli(Dashboard!$C$6+Dashboard!$C$7*((CP23+CQ23+CR23)=3)-Dashboard!$C$7*((CP23+CQ23+CR23)=0))</f>
        <v/>
      </c>
      <c r="CT23" s="25">
        <f>VoseBernoulli(Dashboard!$C$6+Dashboard!$C$7*((CQ23+CR23+CS23)=3)-Dashboard!$C$7*((CQ23+CR23+CS23)=0))</f>
        <v/>
      </c>
      <c r="CU23" s="25">
        <f>VoseBernoulli(Dashboard!$C$6+Dashboard!$C$7*((CR23+CS23+CT23)=3)-Dashboard!$C$7*((CR23+CS23+CT23)=0))</f>
        <v/>
      </c>
      <c r="CV23" s="25">
        <f>VoseBernoulli(Dashboard!$C$6+Dashboard!$C$7*((CS23+CT23+CU23)=3)-Dashboard!$C$7*((CS23+CT23+CU23)=0))</f>
        <v/>
      </c>
      <c r="CW23" s="25">
        <f>VoseBernoulli(Dashboard!$C$6+Dashboard!$C$7*((CT23+CU23+CV23)=3)-Dashboard!$C$7*((CT23+CU23+CV23)=0))</f>
        <v/>
      </c>
      <c r="CY23" s="22">
        <f>SUMPRODUCT(B23:CT23,C23:CU23,D23:CV23)</f>
        <v/>
      </c>
      <c r="CZ23" s="22">
        <f>SUMPRODUCT(B23:CT23,C23:CU23,D23:CV23,E23:CW23)</f>
        <v/>
      </c>
      <c r="DA23" s="26">
        <f>IF(CY23=0,"",CZ23/CY23)</f>
        <v/>
      </c>
      <c r="DB23" s="22">
        <f>SUMPRODUCT((1-B23:CT23)*(1-C23:CU23)*(1-D23:CV23))</f>
        <v/>
      </c>
      <c r="DC23" s="22">
        <f>SUMPRODUCT((1-B23:CT23)*(1-C23:CU23)*(1-D23:CV23)*E23:CW23)</f>
        <v/>
      </c>
      <c r="DD23" s="26">
        <f>IF(DB23=0,"",DC23/DB23)</f>
        <v/>
      </c>
      <c r="DE23" s="27">
        <f>IF(OR(DA23="",DD23=""),"",DA23-DD23)</f>
        <v/>
      </c>
      <c r="DF23" s="22">
        <f>IF(DE23="","",IF(DE23&lt;0,"yes","no"))</f>
        <v/>
      </c>
    </row>
    <row r="24">
      <c r="A24" s="21" t="n">
        <v>20</v>
      </c>
      <c r="B24" s="25">
        <f>VoseBernoulli(Dashboard!$C$6)</f>
        <v/>
      </c>
      <c r="C24" s="25">
        <f>VoseBernoulli(Dashboard!$C$6)</f>
        <v/>
      </c>
      <c r="D24" s="25">
        <f>VoseBernoulli(Dashboard!$C$6)</f>
        <v/>
      </c>
      <c r="E24" s="25">
        <f>VoseBernoulli(Dashboard!$C$6+Dashboard!$C$7*((B24+C24+D24)=3)-Dashboard!$C$7*((B24+C24+D24)=0))</f>
        <v/>
      </c>
      <c r="F24" s="25">
        <f>VoseBernoulli(Dashboard!$C$6+Dashboard!$C$7*((C24+D24+E24)=3)-Dashboard!$C$7*((C24+D24+E24)=0))</f>
        <v/>
      </c>
      <c r="G24" s="25">
        <f>VoseBernoulli(Dashboard!$C$6+Dashboard!$C$7*((D24+E24+F24)=3)-Dashboard!$C$7*((D24+E24+F24)=0))</f>
        <v/>
      </c>
      <c r="H24" s="25">
        <f>VoseBernoulli(Dashboard!$C$6+Dashboard!$C$7*((E24+F24+G24)=3)-Dashboard!$C$7*((E24+F24+G24)=0))</f>
        <v/>
      </c>
      <c r="I24" s="25">
        <f>VoseBernoulli(Dashboard!$C$6+Dashboard!$C$7*((F24+G24+H24)=3)-Dashboard!$C$7*((F24+G24+H24)=0))</f>
        <v/>
      </c>
      <c r="J24" s="25">
        <f>VoseBernoulli(Dashboard!$C$6+Dashboard!$C$7*((G24+H24+I24)=3)-Dashboard!$C$7*((G24+H24+I24)=0))</f>
        <v/>
      </c>
      <c r="K24" s="25">
        <f>VoseBernoulli(Dashboard!$C$6+Dashboard!$C$7*((H24+I24+J24)=3)-Dashboard!$C$7*((H24+I24+J24)=0))</f>
        <v/>
      </c>
      <c r="L24" s="25">
        <f>VoseBernoulli(Dashboard!$C$6+Dashboard!$C$7*((I24+J24+K24)=3)-Dashboard!$C$7*((I24+J24+K24)=0))</f>
        <v/>
      </c>
      <c r="M24" s="25">
        <f>VoseBernoulli(Dashboard!$C$6+Dashboard!$C$7*((J24+K24+L24)=3)-Dashboard!$C$7*((J24+K24+L24)=0))</f>
        <v/>
      </c>
      <c r="N24" s="25">
        <f>VoseBernoulli(Dashboard!$C$6+Dashboard!$C$7*((K24+L24+M24)=3)-Dashboard!$C$7*((K24+L24+M24)=0))</f>
        <v/>
      </c>
      <c r="O24" s="25">
        <f>VoseBernoulli(Dashboard!$C$6+Dashboard!$C$7*((L24+M24+N24)=3)-Dashboard!$C$7*((L24+M24+N24)=0))</f>
        <v/>
      </c>
      <c r="P24" s="25">
        <f>VoseBernoulli(Dashboard!$C$6+Dashboard!$C$7*((M24+N24+O24)=3)-Dashboard!$C$7*((M24+N24+O24)=0))</f>
        <v/>
      </c>
      <c r="Q24" s="25">
        <f>VoseBernoulli(Dashboard!$C$6+Dashboard!$C$7*((N24+O24+P24)=3)-Dashboard!$C$7*((N24+O24+P24)=0))</f>
        <v/>
      </c>
      <c r="R24" s="25">
        <f>VoseBernoulli(Dashboard!$C$6+Dashboard!$C$7*((O24+P24+Q24)=3)-Dashboard!$C$7*((O24+P24+Q24)=0))</f>
        <v/>
      </c>
      <c r="S24" s="25">
        <f>VoseBernoulli(Dashboard!$C$6+Dashboard!$C$7*((P24+Q24+R24)=3)-Dashboard!$C$7*((P24+Q24+R24)=0))</f>
        <v/>
      </c>
      <c r="T24" s="25">
        <f>VoseBernoulli(Dashboard!$C$6+Dashboard!$C$7*((Q24+R24+S24)=3)-Dashboard!$C$7*((Q24+R24+S24)=0))</f>
        <v/>
      </c>
      <c r="U24" s="25">
        <f>VoseBernoulli(Dashboard!$C$6+Dashboard!$C$7*((R24+S24+T24)=3)-Dashboard!$C$7*((R24+S24+T24)=0))</f>
        <v/>
      </c>
      <c r="V24" s="25">
        <f>VoseBernoulli(Dashboard!$C$6+Dashboard!$C$7*((S24+T24+U24)=3)-Dashboard!$C$7*((S24+T24+U24)=0))</f>
        <v/>
      </c>
      <c r="W24" s="25">
        <f>VoseBernoulli(Dashboard!$C$6+Dashboard!$C$7*((T24+U24+V24)=3)-Dashboard!$C$7*((T24+U24+V24)=0))</f>
        <v/>
      </c>
      <c r="X24" s="25">
        <f>VoseBernoulli(Dashboard!$C$6+Dashboard!$C$7*((U24+V24+W24)=3)-Dashboard!$C$7*((U24+V24+W24)=0))</f>
        <v/>
      </c>
      <c r="Y24" s="25">
        <f>VoseBernoulli(Dashboard!$C$6+Dashboard!$C$7*((V24+W24+X24)=3)-Dashboard!$C$7*((V24+W24+X24)=0))</f>
        <v/>
      </c>
      <c r="Z24" s="25">
        <f>VoseBernoulli(Dashboard!$C$6+Dashboard!$C$7*((W24+X24+Y24)=3)-Dashboard!$C$7*((W24+X24+Y24)=0))</f>
        <v/>
      </c>
      <c r="AA24" s="25">
        <f>VoseBernoulli(Dashboard!$C$6+Dashboard!$C$7*((X24+Y24+Z24)=3)-Dashboard!$C$7*((X24+Y24+Z24)=0))</f>
        <v/>
      </c>
      <c r="AB24" s="25">
        <f>VoseBernoulli(Dashboard!$C$6+Dashboard!$C$7*((Y24+Z24+AA24)=3)-Dashboard!$C$7*((Y24+Z24+AA24)=0))</f>
        <v/>
      </c>
      <c r="AC24" s="25">
        <f>VoseBernoulli(Dashboard!$C$6+Dashboard!$C$7*((Z24+AA24+AB24)=3)-Dashboard!$C$7*((Z24+AA24+AB24)=0))</f>
        <v/>
      </c>
      <c r="AD24" s="25">
        <f>VoseBernoulli(Dashboard!$C$6+Dashboard!$C$7*((AA24+AB24+AC24)=3)-Dashboard!$C$7*((AA24+AB24+AC24)=0))</f>
        <v/>
      </c>
      <c r="AE24" s="25">
        <f>VoseBernoulli(Dashboard!$C$6+Dashboard!$C$7*((AB24+AC24+AD24)=3)-Dashboard!$C$7*((AB24+AC24+AD24)=0))</f>
        <v/>
      </c>
      <c r="AF24" s="25">
        <f>VoseBernoulli(Dashboard!$C$6+Dashboard!$C$7*((AC24+AD24+AE24)=3)-Dashboard!$C$7*((AC24+AD24+AE24)=0))</f>
        <v/>
      </c>
      <c r="AG24" s="25">
        <f>VoseBernoulli(Dashboard!$C$6+Dashboard!$C$7*((AD24+AE24+AF24)=3)-Dashboard!$C$7*((AD24+AE24+AF24)=0))</f>
        <v/>
      </c>
      <c r="AH24" s="25">
        <f>VoseBernoulli(Dashboard!$C$6+Dashboard!$C$7*((AE24+AF24+AG24)=3)-Dashboard!$C$7*((AE24+AF24+AG24)=0))</f>
        <v/>
      </c>
      <c r="AI24" s="25">
        <f>VoseBernoulli(Dashboard!$C$6+Dashboard!$C$7*((AF24+AG24+AH24)=3)-Dashboard!$C$7*((AF24+AG24+AH24)=0))</f>
        <v/>
      </c>
      <c r="AJ24" s="25">
        <f>VoseBernoulli(Dashboard!$C$6+Dashboard!$C$7*((AG24+AH24+AI24)=3)-Dashboard!$C$7*((AG24+AH24+AI24)=0))</f>
        <v/>
      </c>
      <c r="AK24" s="25">
        <f>VoseBernoulli(Dashboard!$C$6+Dashboard!$C$7*((AH24+AI24+AJ24)=3)-Dashboard!$C$7*((AH24+AI24+AJ24)=0))</f>
        <v/>
      </c>
      <c r="AL24" s="25">
        <f>VoseBernoulli(Dashboard!$C$6+Dashboard!$C$7*((AI24+AJ24+AK24)=3)-Dashboard!$C$7*((AI24+AJ24+AK24)=0))</f>
        <v/>
      </c>
      <c r="AM24" s="25">
        <f>VoseBernoulli(Dashboard!$C$6+Dashboard!$C$7*((AJ24+AK24+AL24)=3)-Dashboard!$C$7*((AJ24+AK24+AL24)=0))</f>
        <v/>
      </c>
      <c r="AN24" s="25">
        <f>VoseBernoulli(Dashboard!$C$6+Dashboard!$C$7*((AK24+AL24+AM24)=3)-Dashboard!$C$7*((AK24+AL24+AM24)=0))</f>
        <v/>
      </c>
      <c r="AO24" s="25">
        <f>VoseBernoulli(Dashboard!$C$6+Dashboard!$C$7*((AL24+AM24+AN24)=3)-Dashboard!$C$7*((AL24+AM24+AN24)=0))</f>
        <v/>
      </c>
      <c r="AP24" s="25">
        <f>VoseBernoulli(Dashboard!$C$6+Dashboard!$C$7*((AM24+AN24+AO24)=3)-Dashboard!$C$7*((AM24+AN24+AO24)=0))</f>
        <v/>
      </c>
      <c r="AQ24" s="25">
        <f>VoseBernoulli(Dashboard!$C$6+Dashboard!$C$7*((AN24+AO24+AP24)=3)-Dashboard!$C$7*((AN24+AO24+AP24)=0))</f>
        <v/>
      </c>
      <c r="AR24" s="25">
        <f>VoseBernoulli(Dashboard!$C$6+Dashboard!$C$7*((AO24+AP24+AQ24)=3)-Dashboard!$C$7*((AO24+AP24+AQ24)=0))</f>
        <v/>
      </c>
      <c r="AS24" s="25">
        <f>VoseBernoulli(Dashboard!$C$6+Dashboard!$C$7*((AP24+AQ24+AR24)=3)-Dashboard!$C$7*((AP24+AQ24+AR24)=0))</f>
        <v/>
      </c>
      <c r="AT24" s="25">
        <f>VoseBernoulli(Dashboard!$C$6+Dashboard!$C$7*((AQ24+AR24+AS24)=3)-Dashboard!$C$7*((AQ24+AR24+AS24)=0))</f>
        <v/>
      </c>
      <c r="AU24" s="25">
        <f>VoseBernoulli(Dashboard!$C$6+Dashboard!$C$7*((AR24+AS24+AT24)=3)-Dashboard!$C$7*((AR24+AS24+AT24)=0))</f>
        <v/>
      </c>
      <c r="AV24" s="25">
        <f>VoseBernoulli(Dashboard!$C$6+Dashboard!$C$7*((AS24+AT24+AU24)=3)-Dashboard!$C$7*((AS24+AT24+AU24)=0))</f>
        <v/>
      </c>
      <c r="AW24" s="25">
        <f>VoseBernoulli(Dashboard!$C$6+Dashboard!$C$7*((AT24+AU24+AV24)=3)-Dashboard!$C$7*((AT24+AU24+AV24)=0))</f>
        <v/>
      </c>
      <c r="AX24" s="25">
        <f>VoseBernoulli(Dashboard!$C$6+Dashboard!$C$7*((AU24+AV24+AW24)=3)-Dashboard!$C$7*((AU24+AV24+AW24)=0))</f>
        <v/>
      </c>
      <c r="AY24" s="25">
        <f>VoseBernoulli(Dashboard!$C$6+Dashboard!$C$7*((AV24+AW24+AX24)=3)-Dashboard!$C$7*((AV24+AW24+AX24)=0))</f>
        <v/>
      </c>
      <c r="AZ24" s="25">
        <f>VoseBernoulli(Dashboard!$C$6+Dashboard!$C$7*((AW24+AX24+AY24)=3)-Dashboard!$C$7*((AW24+AX24+AY24)=0))</f>
        <v/>
      </c>
      <c r="BA24" s="25">
        <f>VoseBernoulli(Dashboard!$C$6+Dashboard!$C$7*((AX24+AY24+AZ24)=3)-Dashboard!$C$7*((AX24+AY24+AZ24)=0))</f>
        <v/>
      </c>
      <c r="BB24" s="25">
        <f>VoseBernoulli(Dashboard!$C$6+Dashboard!$C$7*((AY24+AZ24+BA24)=3)-Dashboard!$C$7*((AY24+AZ24+BA24)=0))</f>
        <v/>
      </c>
      <c r="BC24" s="25">
        <f>VoseBernoulli(Dashboard!$C$6+Dashboard!$C$7*((AZ24+BA24+BB24)=3)-Dashboard!$C$7*((AZ24+BA24+BB24)=0))</f>
        <v/>
      </c>
      <c r="BD24" s="25">
        <f>VoseBernoulli(Dashboard!$C$6+Dashboard!$C$7*((BA24+BB24+BC24)=3)-Dashboard!$C$7*((BA24+BB24+BC24)=0))</f>
        <v/>
      </c>
      <c r="BE24" s="25">
        <f>VoseBernoulli(Dashboard!$C$6+Dashboard!$C$7*((BB24+BC24+BD24)=3)-Dashboard!$C$7*((BB24+BC24+BD24)=0))</f>
        <v/>
      </c>
      <c r="BF24" s="25">
        <f>VoseBernoulli(Dashboard!$C$6+Dashboard!$C$7*((BC24+BD24+BE24)=3)-Dashboard!$C$7*((BC24+BD24+BE24)=0))</f>
        <v/>
      </c>
      <c r="BG24" s="25">
        <f>VoseBernoulli(Dashboard!$C$6+Dashboard!$C$7*((BD24+BE24+BF24)=3)-Dashboard!$C$7*((BD24+BE24+BF24)=0))</f>
        <v/>
      </c>
      <c r="BH24" s="25">
        <f>VoseBernoulli(Dashboard!$C$6+Dashboard!$C$7*((BE24+BF24+BG24)=3)-Dashboard!$C$7*((BE24+BF24+BG24)=0))</f>
        <v/>
      </c>
      <c r="BI24" s="25">
        <f>VoseBernoulli(Dashboard!$C$6+Dashboard!$C$7*((BF24+BG24+BH24)=3)-Dashboard!$C$7*((BF24+BG24+BH24)=0))</f>
        <v/>
      </c>
      <c r="BJ24" s="25">
        <f>VoseBernoulli(Dashboard!$C$6+Dashboard!$C$7*((BG24+BH24+BI24)=3)-Dashboard!$C$7*((BG24+BH24+BI24)=0))</f>
        <v/>
      </c>
      <c r="BK24" s="25">
        <f>VoseBernoulli(Dashboard!$C$6+Dashboard!$C$7*((BH24+BI24+BJ24)=3)-Dashboard!$C$7*((BH24+BI24+BJ24)=0))</f>
        <v/>
      </c>
      <c r="BL24" s="25">
        <f>VoseBernoulli(Dashboard!$C$6+Dashboard!$C$7*((BI24+BJ24+BK24)=3)-Dashboard!$C$7*((BI24+BJ24+BK24)=0))</f>
        <v/>
      </c>
      <c r="BM24" s="25">
        <f>VoseBernoulli(Dashboard!$C$6+Dashboard!$C$7*((BJ24+BK24+BL24)=3)-Dashboard!$C$7*((BJ24+BK24+BL24)=0))</f>
        <v/>
      </c>
      <c r="BN24" s="25">
        <f>VoseBernoulli(Dashboard!$C$6+Dashboard!$C$7*((BK24+BL24+BM24)=3)-Dashboard!$C$7*((BK24+BL24+BM24)=0))</f>
        <v/>
      </c>
      <c r="BO24" s="25">
        <f>VoseBernoulli(Dashboard!$C$6+Dashboard!$C$7*((BL24+BM24+BN24)=3)-Dashboard!$C$7*((BL24+BM24+BN24)=0))</f>
        <v/>
      </c>
      <c r="BP24" s="25">
        <f>VoseBernoulli(Dashboard!$C$6+Dashboard!$C$7*((BM24+BN24+BO24)=3)-Dashboard!$C$7*((BM24+BN24+BO24)=0))</f>
        <v/>
      </c>
      <c r="BQ24" s="25">
        <f>VoseBernoulli(Dashboard!$C$6+Dashboard!$C$7*((BN24+BO24+BP24)=3)-Dashboard!$C$7*((BN24+BO24+BP24)=0))</f>
        <v/>
      </c>
      <c r="BR24" s="25">
        <f>VoseBernoulli(Dashboard!$C$6+Dashboard!$C$7*((BO24+BP24+BQ24)=3)-Dashboard!$C$7*((BO24+BP24+BQ24)=0))</f>
        <v/>
      </c>
      <c r="BS24" s="25">
        <f>VoseBernoulli(Dashboard!$C$6+Dashboard!$C$7*((BP24+BQ24+BR24)=3)-Dashboard!$C$7*((BP24+BQ24+BR24)=0))</f>
        <v/>
      </c>
      <c r="BT24" s="25">
        <f>VoseBernoulli(Dashboard!$C$6+Dashboard!$C$7*((BQ24+BR24+BS24)=3)-Dashboard!$C$7*((BQ24+BR24+BS24)=0))</f>
        <v/>
      </c>
      <c r="BU24" s="25">
        <f>VoseBernoulli(Dashboard!$C$6+Dashboard!$C$7*((BR24+BS24+BT24)=3)-Dashboard!$C$7*((BR24+BS24+BT24)=0))</f>
        <v/>
      </c>
      <c r="BV24" s="25">
        <f>VoseBernoulli(Dashboard!$C$6+Dashboard!$C$7*((BS24+BT24+BU24)=3)-Dashboard!$C$7*((BS24+BT24+BU24)=0))</f>
        <v/>
      </c>
      <c r="BW24" s="25">
        <f>VoseBernoulli(Dashboard!$C$6+Dashboard!$C$7*((BT24+BU24+BV24)=3)-Dashboard!$C$7*((BT24+BU24+BV24)=0))</f>
        <v/>
      </c>
      <c r="BX24" s="25">
        <f>VoseBernoulli(Dashboard!$C$6+Dashboard!$C$7*((BU24+BV24+BW24)=3)-Dashboard!$C$7*((BU24+BV24+BW24)=0))</f>
        <v/>
      </c>
      <c r="BY24" s="25">
        <f>VoseBernoulli(Dashboard!$C$6+Dashboard!$C$7*((BV24+BW24+BX24)=3)-Dashboard!$C$7*((BV24+BW24+BX24)=0))</f>
        <v/>
      </c>
      <c r="BZ24" s="25">
        <f>VoseBernoulli(Dashboard!$C$6+Dashboard!$C$7*((BW24+BX24+BY24)=3)-Dashboard!$C$7*((BW24+BX24+BY24)=0))</f>
        <v/>
      </c>
      <c r="CA24" s="25">
        <f>VoseBernoulli(Dashboard!$C$6+Dashboard!$C$7*((BX24+BY24+BZ24)=3)-Dashboard!$C$7*((BX24+BY24+BZ24)=0))</f>
        <v/>
      </c>
      <c r="CB24" s="25">
        <f>VoseBernoulli(Dashboard!$C$6+Dashboard!$C$7*((BY24+BZ24+CA24)=3)-Dashboard!$C$7*((BY24+BZ24+CA24)=0))</f>
        <v/>
      </c>
      <c r="CC24" s="25">
        <f>VoseBernoulli(Dashboard!$C$6+Dashboard!$C$7*((BZ24+CA24+CB24)=3)-Dashboard!$C$7*((BZ24+CA24+CB24)=0))</f>
        <v/>
      </c>
      <c r="CD24" s="25">
        <f>VoseBernoulli(Dashboard!$C$6+Dashboard!$C$7*((CA24+CB24+CC24)=3)-Dashboard!$C$7*((CA24+CB24+CC24)=0))</f>
        <v/>
      </c>
      <c r="CE24" s="25">
        <f>VoseBernoulli(Dashboard!$C$6+Dashboard!$C$7*((CB24+CC24+CD24)=3)-Dashboard!$C$7*((CB24+CC24+CD24)=0))</f>
        <v/>
      </c>
      <c r="CF24" s="25">
        <f>VoseBernoulli(Dashboard!$C$6+Dashboard!$C$7*((CC24+CD24+CE24)=3)-Dashboard!$C$7*((CC24+CD24+CE24)=0))</f>
        <v/>
      </c>
      <c r="CG24" s="25">
        <f>VoseBernoulli(Dashboard!$C$6+Dashboard!$C$7*((CD24+CE24+CF24)=3)-Dashboard!$C$7*((CD24+CE24+CF24)=0))</f>
        <v/>
      </c>
      <c r="CH24" s="25">
        <f>VoseBernoulli(Dashboard!$C$6+Dashboard!$C$7*((CE24+CF24+CG24)=3)-Dashboard!$C$7*((CE24+CF24+CG24)=0))</f>
        <v/>
      </c>
      <c r="CI24" s="25">
        <f>VoseBernoulli(Dashboard!$C$6+Dashboard!$C$7*((CF24+CG24+CH24)=3)-Dashboard!$C$7*((CF24+CG24+CH24)=0))</f>
        <v/>
      </c>
      <c r="CJ24" s="25">
        <f>VoseBernoulli(Dashboard!$C$6+Dashboard!$C$7*((CG24+CH24+CI24)=3)-Dashboard!$C$7*((CG24+CH24+CI24)=0))</f>
        <v/>
      </c>
      <c r="CK24" s="25">
        <f>VoseBernoulli(Dashboard!$C$6+Dashboard!$C$7*((CH24+CI24+CJ24)=3)-Dashboard!$C$7*((CH24+CI24+CJ24)=0))</f>
        <v/>
      </c>
      <c r="CL24" s="25">
        <f>VoseBernoulli(Dashboard!$C$6+Dashboard!$C$7*((CI24+CJ24+CK24)=3)-Dashboard!$C$7*((CI24+CJ24+CK24)=0))</f>
        <v/>
      </c>
      <c r="CM24" s="25">
        <f>VoseBernoulli(Dashboard!$C$6+Dashboard!$C$7*((CJ24+CK24+CL24)=3)-Dashboard!$C$7*((CJ24+CK24+CL24)=0))</f>
        <v/>
      </c>
      <c r="CN24" s="25">
        <f>VoseBernoulli(Dashboard!$C$6+Dashboard!$C$7*((CK24+CL24+CM24)=3)-Dashboard!$C$7*((CK24+CL24+CM24)=0))</f>
        <v/>
      </c>
      <c r="CO24" s="25">
        <f>VoseBernoulli(Dashboard!$C$6+Dashboard!$C$7*((CL24+CM24+CN24)=3)-Dashboard!$C$7*((CL24+CM24+CN24)=0))</f>
        <v/>
      </c>
      <c r="CP24" s="25">
        <f>VoseBernoulli(Dashboard!$C$6+Dashboard!$C$7*((CM24+CN24+CO24)=3)-Dashboard!$C$7*((CM24+CN24+CO24)=0))</f>
        <v/>
      </c>
      <c r="CQ24" s="25">
        <f>VoseBernoulli(Dashboard!$C$6+Dashboard!$C$7*((CN24+CO24+CP24)=3)-Dashboard!$C$7*((CN24+CO24+CP24)=0))</f>
        <v/>
      </c>
      <c r="CR24" s="25">
        <f>VoseBernoulli(Dashboard!$C$6+Dashboard!$C$7*((CO24+CP24+CQ24)=3)-Dashboard!$C$7*((CO24+CP24+CQ24)=0))</f>
        <v/>
      </c>
      <c r="CS24" s="25">
        <f>VoseBernoulli(Dashboard!$C$6+Dashboard!$C$7*((CP24+CQ24+CR24)=3)-Dashboard!$C$7*((CP24+CQ24+CR24)=0))</f>
        <v/>
      </c>
      <c r="CT24" s="25">
        <f>VoseBernoulli(Dashboard!$C$6+Dashboard!$C$7*((CQ24+CR24+CS24)=3)-Dashboard!$C$7*((CQ24+CR24+CS24)=0))</f>
        <v/>
      </c>
      <c r="CU24" s="25">
        <f>VoseBernoulli(Dashboard!$C$6+Dashboard!$C$7*((CR24+CS24+CT24)=3)-Dashboard!$C$7*((CR24+CS24+CT24)=0))</f>
        <v/>
      </c>
      <c r="CV24" s="25">
        <f>VoseBernoulli(Dashboard!$C$6+Dashboard!$C$7*((CS24+CT24+CU24)=3)-Dashboard!$C$7*((CS24+CT24+CU24)=0))</f>
        <v/>
      </c>
      <c r="CW24" s="25">
        <f>VoseBernoulli(Dashboard!$C$6+Dashboard!$C$7*((CT24+CU24+CV24)=3)-Dashboard!$C$7*((CT24+CU24+CV24)=0))</f>
        <v/>
      </c>
      <c r="CY24" s="22">
        <f>SUMPRODUCT(B24:CT24,C24:CU24,D24:CV24)</f>
        <v/>
      </c>
      <c r="CZ24" s="22">
        <f>SUMPRODUCT(B24:CT24,C24:CU24,D24:CV24,E24:CW24)</f>
        <v/>
      </c>
      <c r="DA24" s="26">
        <f>IF(CY24=0,"",CZ24/CY24)</f>
        <v/>
      </c>
      <c r="DB24" s="22">
        <f>SUMPRODUCT((1-B24:CT24)*(1-C24:CU24)*(1-D24:CV24))</f>
        <v/>
      </c>
      <c r="DC24" s="22">
        <f>SUMPRODUCT((1-B24:CT24)*(1-C24:CU24)*(1-D24:CV24)*E24:CW24)</f>
        <v/>
      </c>
      <c r="DD24" s="26">
        <f>IF(DB24=0,"",DC24/DB24)</f>
        <v/>
      </c>
      <c r="DE24" s="27">
        <f>IF(OR(DA24="",DD24=""),"",DA24-DD24)</f>
        <v/>
      </c>
      <c r="DF24" s="22">
        <f>IF(DE24="","",IF(DE24&lt;0,"yes","no"))</f>
        <v/>
      </c>
    </row>
    <row r="25">
      <c r="A25" s="21" t="n">
        <v>21</v>
      </c>
      <c r="B25" s="25">
        <f>VoseBernoulli(Dashboard!$C$6)</f>
        <v/>
      </c>
      <c r="C25" s="25">
        <f>VoseBernoulli(Dashboard!$C$6)</f>
        <v/>
      </c>
      <c r="D25" s="25">
        <f>VoseBernoulli(Dashboard!$C$6)</f>
        <v/>
      </c>
      <c r="E25" s="25">
        <f>VoseBernoulli(Dashboard!$C$6+Dashboard!$C$7*((B25+C25+D25)=3)-Dashboard!$C$7*((B25+C25+D25)=0))</f>
        <v/>
      </c>
      <c r="F25" s="25">
        <f>VoseBernoulli(Dashboard!$C$6+Dashboard!$C$7*((C25+D25+E25)=3)-Dashboard!$C$7*((C25+D25+E25)=0))</f>
        <v/>
      </c>
      <c r="G25" s="25">
        <f>VoseBernoulli(Dashboard!$C$6+Dashboard!$C$7*((D25+E25+F25)=3)-Dashboard!$C$7*((D25+E25+F25)=0))</f>
        <v/>
      </c>
      <c r="H25" s="25">
        <f>VoseBernoulli(Dashboard!$C$6+Dashboard!$C$7*((E25+F25+G25)=3)-Dashboard!$C$7*((E25+F25+G25)=0))</f>
        <v/>
      </c>
      <c r="I25" s="25">
        <f>VoseBernoulli(Dashboard!$C$6+Dashboard!$C$7*((F25+G25+H25)=3)-Dashboard!$C$7*((F25+G25+H25)=0))</f>
        <v/>
      </c>
      <c r="J25" s="25">
        <f>VoseBernoulli(Dashboard!$C$6+Dashboard!$C$7*((G25+H25+I25)=3)-Dashboard!$C$7*((G25+H25+I25)=0))</f>
        <v/>
      </c>
      <c r="K25" s="25">
        <f>VoseBernoulli(Dashboard!$C$6+Dashboard!$C$7*((H25+I25+J25)=3)-Dashboard!$C$7*((H25+I25+J25)=0))</f>
        <v/>
      </c>
      <c r="L25" s="25">
        <f>VoseBernoulli(Dashboard!$C$6+Dashboard!$C$7*((I25+J25+K25)=3)-Dashboard!$C$7*((I25+J25+K25)=0))</f>
        <v/>
      </c>
      <c r="M25" s="25">
        <f>VoseBernoulli(Dashboard!$C$6+Dashboard!$C$7*((J25+K25+L25)=3)-Dashboard!$C$7*((J25+K25+L25)=0))</f>
        <v/>
      </c>
      <c r="N25" s="25">
        <f>VoseBernoulli(Dashboard!$C$6+Dashboard!$C$7*((K25+L25+M25)=3)-Dashboard!$C$7*((K25+L25+M25)=0))</f>
        <v/>
      </c>
      <c r="O25" s="25">
        <f>VoseBernoulli(Dashboard!$C$6+Dashboard!$C$7*((L25+M25+N25)=3)-Dashboard!$C$7*((L25+M25+N25)=0))</f>
        <v/>
      </c>
      <c r="P25" s="25">
        <f>VoseBernoulli(Dashboard!$C$6+Dashboard!$C$7*((M25+N25+O25)=3)-Dashboard!$C$7*((M25+N25+O25)=0))</f>
        <v/>
      </c>
      <c r="Q25" s="25">
        <f>VoseBernoulli(Dashboard!$C$6+Dashboard!$C$7*((N25+O25+P25)=3)-Dashboard!$C$7*((N25+O25+P25)=0))</f>
        <v/>
      </c>
      <c r="R25" s="25">
        <f>VoseBernoulli(Dashboard!$C$6+Dashboard!$C$7*((O25+P25+Q25)=3)-Dashboard!$C$7*((O25+P25+Q25)=0))</f>
        <v/>
      </c>
      <c r="S25" s="25">
        <f>VoseBernoulli(Dashboard!$C$6+Dashboard!$C$7*((P25+Q25+R25)=3)-Dashboard!$C$7*((P25+Q25+R25)=0))</f>
        <v/>
      </c>
      <c r="T25" s="25">
        <f>VoseBernoulli(Dashboard!$C$6+Dashboard!$C$7*((Q25+R25+S25)=3)-Dashboard!$C$7*((Q25+R25+S25)=0))</f>
        <v/>
      </c>
      <c r="U25" s="25">
        <f>VoseBernoulli(Dashboard!$C$6+Dashboard!$C$7*((R25+S25+T25)=3)-Dashboard!$C$7*((R25+S25+T25)=0))</f>
        <v/>
      </c>
      <c r="V25" s="25">
        <f>VoseBernoulli(Dashboard!$C$6+Dashboard!$C$7*((S25+T25+U25)=3)-Dashboard!$C$7*((S25+T25+U25)=0))</f>
        <v/>
      </c>
      <c r="W25" s="25">
        <f>VoseBernoulli(Dashboard!$C$6+Dashboard!$C$7*((T25+U25+V25)=3)-Dashboard!$C$7*((T25+U25+V25)=0))</f>
        <v/>
      </c>
      <c r="X25" s="25">
        <f>VoseBernoulli(Dashboard!$C$6+Dashboard!$C$7*((U25+V25+W25)=3)-Dashboard!$C$7*((U25+V25+W25)=0))</f>
        <v/>
      </c>
      <c r="Y25" s="25">
        <f>VoseBernoulli(Dashboard!$C$6+Dashboard!$C$7*((V25+W25+X25)=3)-Dashboard!$C$7*((V25+W25+X25)=0))</f>
        <v/>
      </c>
      <c r="Z25" s="25">
        <f>VoseBernoulli(Dashboard!$C$6+Dashboard!$C$7*((W25+X25+Y25)=3)-Dashboard!$C$7*((W25+X25+Y25)=0))</f>
        <v/>
      </c>
      <c r="AA25" s="25">
        <f>VoseBernoulli(Dashboard!$C$6+Dashboard!$C$7*((X25+Y25+Z25)=3)-Dashboard!$C$7*((X25+Y25+Z25)=0))</f>
        <v/>
      </c>
      <c r="AB25" s="25">
        <f>VoseBernoulli(Dashboard!$C$6+Dashboard!$C$7*((Y25+Z25+AA25)=3)-Dashboard!$C$7*((Y25+Z25+AA25)=0))</f>
        <v/>
      </c>
      <c r="AC25" s="25">
        <f>VoseBernoulli(Dashboard!$C$6+Dashboard!$C$7*((Z25+AA25+AB25)=3)-Dashboard!$C$7*((Z25+AA25+AB25)=0))</f>
        <v/>
      </c>
      <c r="AD25" s="25">
        <f>VoseBernoulli(Dashboard!$C$6+Dashboard!$C$7*((AA25+AB25+AC25)=3)-Dashboard!$C$7*((AA25+AB25+AC25)=0))</f>
        <v/>
      </c>
      <c r="AE25" s="25">
        <f>VoseBernoulli(Dashboard!$C$6+Dashboard!$C$7*((AB25+AC25+AD25)=3)-Dashboard!$C$7*((AB25+AC25+AD25)=0))</f>
        <v/>
      </c>
      <c r="AF25" s="25">
        <f>VoseBernoulli(Dashboard!$C$6+Dashboard!$C$7*((AC25+AD25+AE25)=3)-Dashboard!$C$7*((AC25+AD25+AE25)=0))</f>
        <v/>
      </c>
      <c r="AG25" s="25">
        <f>VoseBernoulli(Dashboard!$C$6+Dashboard!$C$7*((AD25+AE25+AF25)=3)-Dashboard!$C$7*((AD25+AE25+AF25)=0))</f>
        <v/>
      </c>
      <c r="AH25" s="25">
        <f>VoseBernoulli(Dashboard!$C$6+Dashboard!$C$7*((AE25+AF25+AG25)=3)-Dashboard!$C$7*((AE25+AF25+AG25)=0))</f>
        <v/>
      </c>
      <c r="AI25" s="25">
        <f>VoseBernoulli(Dashboard!$C$6+Dashboard!$C$7*((AF25+AG25+AH25)=3)-Dashboard!$C$7*((AF25+AG25+AH25)=0))</f>
        <v/>
      </c>
      <c r="AJ25" s="25">
        <f>VoseBernoulli(Dashboard!$C$6+Dashboard!$C$7*((AG25+AH25+AI25)=3)-Dashboard!$C$7*((AG25+AH25+AI25)=0))</f>
        <v/>
      </c>
      <c r="AK25" s="25">
        <f>VoseBernoulli(Dashboard!$C$6+Dashboard!$C$7*((AH25+AI25+AJ25)=3)-Dashboard!$C$7*((AH25+AI25+AJ25)=0))</f>
        <v/>
      </c>
      <c r="AL25" s="25">
        <f>VoseBernoulli(Dashboard!$C$6+Dashboard!$C$7*((AI25+AJ25+AK25)=3)-Dashboard!$C$7*((AI25+AJ25+AK25)=0))</f>
        <v/>
      </c>
      <c r="AM25" s="25">
        <f>VoseBernoulli(Dashboard!$C$6+Dashboard!$C$7*((AJ25+AK25+AL25)=3)-Dashboard!$C$7*((AJ25+AK25+AL25)=0))</f>
        <v/>
      </c>
      <c r="AN25" s="25">
        <f>VoseBernoulli(Dashboard!$C$6+Dashboard!$C$7*((AK25+AL25+AM25)=3)-Dashboard!$C$7*((AK25+AL25+AM25)=0))</f>
        <v/>
      </c>
      <c r="AO25" s="25">
        <f>VoseBernoulli(Dashboard!$C$6+Dashboard!$C$7*((AL25+AM25+AN25)=3)-Dashboard!$C$7*((AL25+AM25+AN25)=0))</f>
        <v/>
      </c>
      <c r="AP25" s="25">
        <f>VoseBernoulli(Dashboard!$C$6+Dashboard!$C$7*((AM25+AN25+AO25)=3)-Dashboard!$C$7*((AM25+AN25+AO25)=0))</f>
        <v/>
      </c>
      <c r="AQ25" s="25">
        <f>VoseBernoulli(Dashboard!$C$6+Dashboard!$C$7*((AN25+AO25+AP25)=3)-Dashboard!$C$7*((AN25+AO25+AP25)=0))</f>
        <v/>
      </c>
      <c r="AR25" s="25">
        <f>VoseBernoulli(Dashboard!$C$6+Dashboard!$C$7*((AO25+AP25+AQ25)=3)-Dashboard!$C$7*((AO25+AP25+AQ25)=0))</f>
        <v/>
      </c>
      <c r="AS25" s="25">
        <f>VoseBernoulli(Dashboard!$C$6+Dashboard!$C$7*((AP25+AQ25+AR25)=3)-Dashboard!$C$7*((AP25+AQ25+AR25)=0))</f>
        <v/>
      </c>
      <c r="AT25" s="25">
        <f>VoseBernoulli(Dashboard!$C$6+Dashboard!$C$7*((AQ25+AR25+AS25)=3)-Dashboard!$C$7*((AQ25+AR25+AS25)=0))</f>
        <v/>
      </c>
      <c r="AU25" s="25">
        <f>VoseBernoulli(Dashboard!$C$6+Dashboard!$C$7*((AR25+AS25+AT25)=3)-Dashboard!$C$7*((AR25+AS25+AT25)=0))</f>
        <v/>
      </c>
      <c r="AV25" s="25">
        <f>VoseBernoulli(Dashboard!$C$6+Dashboard!$C$7*((AS25+AT25+AU25)=3)-Dashboard!$C$7*((AS25+AT25+AU25)=0))</f>
        <v/>
      </c>
      <c r="AW25" s="25">
        <f>VoseBernoulli(Dashboard!$C$6+Dashboard!$C$7*((AT25+AU25+AV25)=3)-Dashboard!$C$7*((AT25+AU25+AV25)=0))</f>
        <v/>
      </c>
      <c r="AX25" s="25">
        <f>VoseBernoulli(Dashboard!$C$6+Dashboard!$C$7*((AU25+AV25+AW25)=3)-Dashboard!$C$7*((AU25+AV25+AW25)=0))</f>
        <v/>
      </c>
      <c r="AY25" s="25">
        <f>VoseBernoulli(Dashboard!$C$6+Dashboard!$C$7*((AV25+AW25+AX25)=3)-Dashboard!$C$7*((AV25+AW25+AX25)=0))</f>
        <v/>
      </c>
      <c r="AZ25" s="25">
        <f>VoseBernoulli(Dashboard!$C$6+Dashboard!$C$7*((AW25+AX25+AY25)=3)-Dashboard!$C$7*((AW25+AX25+AY25)=0))</f>
        <v/>
      </c>
      <c r="BA25" s="25">
        <f>VoseBernoulli(Dashboard!$C$6+Dashboard!$C$7*((AX25+AY25+AZ25)=3)-Dashboard!$C$7*((AX25+AY25+AZ25)=0))</f>
        <v/>
      </c>
      <c r="BB25" s="25">
        <f>VoseBernoulli(Dashboard!$C$6+Dashboard!$C$7*((AY25+AZ25+BA25)=3)-Dashboard!$C$7*((AY25+AZ25+BA25)=0))</f>
        <v/>
      </c>
      <c r="BC25" s="25">
        <f>VoseBernoulli(Dashboard!$C$6+Dashboard!$C$7*((AZ25+BA25+BB25)=3)-Dashboard!$C$7*((AZ25+BA25+BB25)=0))</f>
        <v/>
      </c>
      <c r="BD25" s="25">
        <f>VoseBernoulli(Dashboard!$C$6+Dashboard!$C$7*((BA25+BB25+BC25)=3)-Dashboard!$C$7*((BA25+BB25+BC25)=0))</f>
        <v/>
      </c>
      <c r="BE25" s="25">
        <f>VoseBernoulli(Dashboard!$C$6+Dashboard!$C$7*((BB25+BC25+BD25)=3)-Dashboard!$C$7*((BB25+BC25+BD25)=0))</f>
        <v/>
      </c>
      <c r="BF25" s="25">
        <f>VoseBernoulli(Dashboard!$C$6+Dashboard!$C$7*((BC25+BD25+BE25)=3)-Dashboard!$C$7*((BC25+BD25+BE25)=0))</f>
        <v/>
      </c>
      <c r="BG25" s="25">
        <f>VoseBernoulli(Dashboard!$C$6+Dashboard!$C$7*((BD25+BE25+BF25)=3)-Dashboard!$C$7*((BD25+BE25+BF25)=0))</f>
        <v/>
      </c>
      <c r="BH25" s="25">
        <f>VoseBernoulli(Dashboard!$C$6+Dashboard!$C$7*((BE25+BF25+BG25)=3)-Dashboard!$C$7*((BE25+BF25+BG25)=0))</f>
        <v/>
      </c>
      <c r="BI25" s="25">
        <f>VoseBernoulli(Dashboard!$C$6+Dashboard!$C$7*((BF25+BG25+BH25)=3)-Dashboard!$C$7*((BF25+BG25+BH25)=0))</f>
        <v/>
      </c>
      <c r="BJ25" s="25">
        <f>VoseBernoulli(Dashboard!$C$6+Dashboard!$C$7*((BG25+BH25+BI25)=3)-Dashboard!$C$7*((BG25+BH25+BI25)=0))</f>
        <v/>
      </c>
      <c r="BK25" s="25">
        <f>VoseBernoulli(Dashboard!$C$6+Dashboard!$C$7*((BH25+BI25+BJ25)=3)-Dashboard!$C$7*((BH25+BI25+BJ25)=0))</f>
        <v/>
      </c>
      <c r="BL25" s="25">
        <f>VoseBernoulli(Dashboard!$C$6+Dashboard!$C$7*((BI25+BJ25+BK25)=3)-Dashboard!$C$7*((BI25+BJ25+BK25)=0))</f>
        <v/>
      </c>
      <c r="BM25" s="25">
        <f>VoseBernoulli(Dashboard!$C$6+Dashboard!$C$7*((BJ25+BK25+BL25)=3)-Dashboard!$C$7*((BJ25+BK25+BL25)=0))</f>
        <v/>
      </c>
      <c r="BN25" s="25">
        <f>VoseBernoulli(Dashboard!$C$6+Dashboard!$C$7*((BK25+BL25+BM25)=3)-Dashboard!$C$7*((BK25+BL25+BM25)=0))</f>
        <v/>
      </c>
      <c r="BO25" s="25">
        <f>VoseBernoulli(Dashboard!$C$6+Dashboard!$C$7*((BL25+BM25+BN25)=3)-Dashboard!$C$7*((BL25+BM25+BN25)=0))</f>
        <v/>
      </c>
      <c r="BP25" s="25">
        <f>VoseBernoulli(Dashboard!$C$6+Dashboard!$C$7*((BM25+BN25+BO25)=3)-Dashboard!$C$7*((BM25+BN25+BO25)=0))</f>
        <v/>
      </c>
      <c r="BQ25" s="25">
        <f>VoseBernoulli(Dashboard!$C$6+Dashboard!$C$7*((BN25+BO25+BP25)=3)-Dashboard!$C$7*((BN25+BO25+BP25)=0))</f>
        <v/>
      </c>
      <c r="BR25" s="25">
        <f>VoseBernoulli(Dashboard!$C$6+Dashboard!$C$7*((BO25+BP25+BQ25)=3)-Dashboard!$C$7*((BO25+BP25+BQ25)=0))</f>
        <v/>
      </c>
      <c r="BS25" s="25">
        <f>VoseBernoulli(Dashboard!$C$6+Dashboard!$C$7*((BP25+BQ25+BR25)=3)-Dashboard!$C$7*((BP25+BQ25+BR25)=0))</f>
        <v/>
      </c>
      <c r="BT25" s="25">
        <f>VoseBernoulli(Dashboard!$C$6+Dashboard!$C$7*((BQ25+BR25+BS25)=3)-Dashboard!$C$7*((BQ25+BR25+BS25)=0))</f>
        <v/>
      </c>
      <c r="BU25" s="25">
        <f>VoseBernoulli(Dashboard!$C$6+Dashboard!$C$7*((BR25+BS25+BT25)=3)-Dashboard!$C$7*((BR25+BS25+BT25)=0))</f>
        <v/>
      </c>
      <c r="BV25" s="25">
        <f>VoseBernoulli(Dashboard!$C$6+Dashboard!$C$7*((BS25+BT25+BU25)=3)-Dashboard!$C$7*((BS25+BT25+BU25)=0))</f>
        <v/>
      </c>
      <c r="BW25" s="25">
        <f>VoseBernoulli(Dashboard!$C$6+Dashboard!$C$7*((BT25+BU25+BV25)=3)-Dashboard!$C$7*((BT25+BU25+BV25)=0))</f>
        <v/>
      </c>
      <c r="BX25" s="25">
        <f>VoseBernoulli(Dashboard!$C$6+Dashboard!$C$7*((BU25+BV25+BW25)=3)-Dashboard!$C$7*((BU25+BV25+BW25)=0))</f>
        <v/>
      </c>
      <c r="BY25" s="25">
        <f>VoseBernoulli(Dashboard!$C$6+Dashboard!$C$7*((BV25+BW25+BX25)=3)-Dashboard!$C$7*((BV25+BW25+BX25)=0))</f>
        <v/>
      </c>
      <c r="BZ25" s="25">
        <f>VoseBernoulli(Dashboard!$C$6+Dashboard!$C$7*((BW25+BX25+BY25)=3)-Dashboard!$C$7*((BW25+BX25+BY25)=0))</f>
        <v/>
      </c>
      <c r="CA25" s="25">
        <f>VoseBernoulli(Dashboard!$C$6+Dashboard!$C$7*((BX25+BY25+BZ25)=3)-Dashboard!$C$7*((BX25+BY25+BZ25)=0))</f>
        <v/>
      </c>
      <c r="CB25" s="25">
        <f>VoseBernoulli(Dashboard!$C$6+Dashboard!$C$7*((BY25+BZ25+CA25)=3)-Dashboard!$C$7*((BY25+BZ25+CA25)=0))</f>
        <v/>
      </c>
      <c r="CC25" s="25">
        <f>VoseBernoulli(Dashboard!$C$6+Dashboard!$C$7*((BZ25+CA25+CB25)=3)-Dashboard!$C$7*((BZ25+CA25+CB25)=0))</f>
        <v/>
      </c>
      <c r="CD25" s="25">
        <f>VoseBernoulli(Dashboard!$C$6+Dashboard!$C$7*((CA25+CB25+CC25)=3)-Dashboard!$C$7*((CA25+CB25+CC25)=0))</f>
        <v/>
      </c>
      <c r="CE25" s="25">
        <f>VoseBernoulli(Dashboard!$C$6+Dashboard!$C$7*((CB25+CC25+CD25)=3)-Dashboard!$C$7*((CB25+CC25+CD25)=0))</f>
        <v/>
      </c>
      <c r="CF25" s="25">
        <f>VoseBernoulli(Dashboard!$C$6+Dashboard!$C$7*((CC25+CD25+CE25)=3)-Dashboard!$C$7*((CC25+CD25+CE25)=0))</f>
        <v/>
      </c>
      <c r="CG25" s="25">
        <f>VoseBernoulli(Dashboard!$C$6+Dashboard!$C$7*((CD25+CE25+CF25)=3)-Dashboard!$C$7*((CD25+CE25+CF25)=0))</f>
        <v/>
      </c>
      <c r="CH25" s="25">
        <f>VoseBernoulli(Dashboard!$C$6+Dashboard!$C$7*((CE25+CF25+CG25)=3)-Dashboard!$C$7*((CE25+CF25+CG25)=0))</f>
        <v/>
      </c>
      <c r="CI25" s="25">
        <f>VoseBernoulli(Dashboard!$C$6+Dashboard!$C$7*((CF25+CG25+CH25)=3)-Dashboard!$C$7*((CF25+CG25+CH25)=0))</f>
        <v/>
      </c>
      <c r="CJ25" s="25">
        <f>VoseBernoulli(Dashboard!$C$6+Dashboard!$C$7*((CG25+CH25+CI25)=3)-Dashboard!$C$7*((CG25+CH25+CI25)=0))</f>
        <v/>
      </c>
      <c r="CK25" s="25">
        <f>VoseBernoulli(Dashboard!$C$6+Dashboard!$C$7*((CH25+CI25+CJ25)=3)-Dashboard!$C$7*((CH25+CI25+CJ25)=0))</f>
        <v/>
      </c>
      <c r="CL25" s="25">
        <f>VoseBernoulli(Dashboard!$C$6+Dashboard!$C$7*((CI25+CJ25+CK25)=3)-Dashboard!$C$7*((CI25+CJ25+CK25)=0))</f>
        <v/>
      </c>
      <c r="CM25" s="25">
        <f>VoseBernoulli(Dashboard!$C$6+Dashboard!$C$7*((CJ25+CK25+CL25)=3)-Dashboard!$C$7*((CJ25+CK25+CL25)=0))</f>
        <v/>
      </c>
      <c r="CN25" s="25">
        <f>VoseBernoulli(Dashboard!$C$6+Dashboard!$C$7*((CK25+CL25+CM25)=3)-Dashboard!$C$7*((CK25+CL25+CM25)=0))</f>
        <v/>
      </c>
      <c r="CO25" s="25">
        <f>VoseBernoulli(Dashboard!$C$6+Dashboard!$C$7*((CL25+CM25+CN25)=3)-Dashboard!$C$7*((CL25+CM25+CN25)=0))</f>
        <v/>
      </c>
      <c r="CP25" s="25">
        <f>VoseBernoulli(Dashboard!$C$6+Dashboard!$C$7*((CM25+CN25+CO25)=3)-Dashboard!$C$7*((CM25+CN25+CO25)=0))</f>
        <v/>
      </c>
      <c r="CQ25" s="25">
        <f>VoseBernoulli(Dashboard!$C$6+Dashboard!$C$7*((CN25+CO25+CP25)=3)-Dashboard!$C$7*((CN25+CO25+CP25)=0))</f>
        <v/>
      </c>
      <c r="CR25" s="25">
        <f>VoseBernoulli(Dashboard!$C$6+Dashboard!$C$7*((CO25+CP25+CQ25)=3)-Dashboard!$C$7*((CO25+CP25+CQ25)=0))</f>
        <v/>
      </c>
      <c r="CS25" s="25">
        <f>VoseBernoulli(Dashboard!$C$6+Dashboard!$C$7*((CP25+CQ25+CR25)=3)-Dashboard!$C$7*((CP25+CQ25+CR25)=0))</f>
        <v/>
      </c>
      <c r="CT25" s="25">
        <f>VoseBernoulli(Dashboard!$C$6+Dashboard!$C$7*((CQ25+CR25+CS25)=3)-Dashboard!$C$7*((CQ25+CR25+CS25)=0))</f>
        <v/>
      </c>
      <c r="CU25" s="25">
        <f>VoseBernoulli(Dashboard!$C$6+Dashboard!$C$7*((CR25+CS25+CT25)=3)-Dashboard!$C$7*((CR25+CS25+CT25)=0))</f>
        <v/>
      </c>
      <c r="CV25" s="25">
        <f>VoseBernoulli(Dashboard!$C$6+Dashboard!$C$7*((CS25+CT25+CU25)=3)-Dashboard!$C$7*((CS25+CT25+CU25)=0))</f>
        <v/>
      </c>
      <c r="CW25" s="25">
        <f>VoseBernoulli(Dashboard!$C$6+Dashboard!$C$7*((CT25+CU25+CV25)=3)-Dashboard!$C$7*((CT25+CU25+CV25)=0))</f>
        <v/>
      </c>
      <c r="CY25" s="22">
        <f>SUMPRODUCT(B25:CT25,C25:CU25,D25:CV25)</f>
        <v/>
      </c>
      <c r="CZ25" s="22">
        <f>SUMPRODUCT(B25:CT25,C25:CU25,D25:CV25,E25:CW25)</f>
        <v/>
      </c>
      <c r="DA25" s="26">
        <f>IF(CY25=0,"",CZ25/CY25)</f>
        <v/>
      </c>
      <c r="DB25" s="22">
        <f>SUMPRODUCT((1-B25:CT25)*(1-C25:CU25)*(1-D25:CV25))</f>
        <v/>
      </c>
      <c r="DC25" s="22">
        <f>SUMPRODUCT((1-B25:CT25)*(1-C25:CU25)*(1-D25:CV25)*E25:CW25)</f>
        <v/>
      </c>
      <c r="DD25" s="26">
        <f>IF(DB25=0,"",DC25/DB25)</f>
        <v/>
      </c>
      <c r="DE25" s="27">
        <f>IF(OR(DA25="",DD25=""),"",DA25-DD25)</f>
        <v/>
      </c>
      <c r="DF25" s="22">
        <f>IF(DE25="","",IF(DE25&lt;0,"yes","no"))</f>
        <v/>
      </c>
    </row>
    <row r="26">
      <c r="A26" s="21" t="n">
        <v>22</v>
      </c>
      <c r="B26" s="25">
        <f>VoseBernoulli(Dashboard!$C$6)</f>
        <v/>
      </c>
      <c r="C26" s="25">
        <f>VoseBernoulli(Dashboard!$C$6)</f>
        <v/>
      </c>
      <c r="D26" s="25">
        <f>VoseBernoulli(Dashboard!$C$6)</f>
        <v/>
      </c>
      <c r="E26" s="25">
        <f>VoseBernoulli(Dashboard!$C$6+Dashboard!$C$7*((B26+C26+D26)=3)-Dashboard!$C$7*((B26+C26+D26)=0))</f>
        <v/>
      </c>
      <c r="F26" s="25">
        <f>VoseBernoulli(Dashboard!$C$6+Dashboard!$C$7*((C26+D26+E26)=3)-Dashboard!$C$7*((C26+D26+E26)=0))</f>
        <v/>
      </c>
      <c r="G26" s="25">
        <f>VoseBernoulli(Dashboard!$C$6+Dashboard!$C$7*((D26+E26+F26)=3)-Dashboard!$C$7*((D26+E26+F26)=0))</f>
        <v/>
      </c>
      <c r="H26" s="25">
        <f>VoseBernoulli(Dashboard!$C$6+Dashboard!$C$7*((E26+F26+G26)=3)-Dashboard!$C$7*((E26+F26+G26)=0))</f>
        <v/>
      </c>
      <c r="I26" s="25">
        <f>VoseBernoulli(Dashboard!$C$6+Dashboard!$C$7*((F26+G26+H26)=3)-Dashboard!$C$7*((F26+G26+H26)=0))</f>
        <v/>
      </c>
      <c r="J26" s="25">
        <f>VoseBernoulli(Dashboard!$C$6+Dashboard!$C$7*((G26+H26+I26)=3)-Dashboard!$C$7*((G26+H26+I26)=0))</f>
        <v/>
      </c>
      <c r="K26" s="25">
        <f>VoseBernoulli(Dashboard!$C$6+Dashboard!$C$7*((H26+I26+J26)=3)-Dashboard!$C$7*((H26+I26+J26)=0))</f>
        <v/>
      </c>
      <c r="L26" s="25">
        <f>VoseBernoulli(Dashboard!$C$6+Dashboard!$C$7*((I26+J26+K26)=3)-Dashboard!$C$7*((I26+J26+K26)=0))</f>
        <v/>
      </c>
      <c r="M26" s="25">
        <f>VoseBernoulli(Dashboard!$C$6+Dashboard!$C$7*((J26+K26+L26)=3)-Dashboard!$C$7*((J26+K26+L26)=0))</f>
        <v/>
      </c>
      <c r="N26" s="25">
        <f>VoseBernoulli(Dashboard!$C$6+Dashboard!$C$7*((K26+L26+M26)=3)-Dashboard!$C$7*((K26+L26+M26)=0))</f>
        <v/>
      </c>
      <c r="O26" s="25">
        <f>VoseBernoulli(Dashboard!$C$6+Dashboard!$C$7*((L26+M26+N26)=3)-Dashboard!$C$7*((L26+M26+N26)=0))</f>
        <v/>
      </c>
      <c r="P26" s="25">
        <f>VoseBernoulli(Dashboard!$C$6+Dashboard!$C$7*((M26+N26+O26)=3)-Dashboard!$C$7*((M26+N26+O26)=0))</f>
        <v/>
      </c>
      <c r="Q26" s="25">
        <f>VoseBernoulli(Dashboard!$C$6+Dashboard!$C$7*((N26+O26+P26)=3)-Dashboard!$C$7*((N26+O26+P26)=0))</f>
        <v/>
      </c>
      <c r="R26" s="25">
        <f>VoseBernoulli(Dashboard!$C$6+Dashboard!$C$7*((O26+P26+Q26)=3)-Dashboard!$C$7*((O26+P26+Q26)=0))</f>
        <v/>
      </c>
      <c r="S26" s="25">
        <f>VoseBernoulli(Dashboard!$C$6+Dashboard!$C$7*((P26+Q26+R26)=3)-Dashboard!$C$7*((P26+Q26+R26)=0))</f>
        <v/>
      </c>
      <c r="T26" s="25">
        <f>VoseBernoulli(Dashboard!$C$6+Dashboard!$C$7*((Q26+R26+S26)=3)-Dashboard!$C$7*((Q26+R26+S26)=0))</f>
        <v/>
      </c>
      <c r="U26" s="25">
        <f>VoseBernoulli(Dashboard!$C$6+Dashboard!$C$7*((R26+S26+T26)=3)-Dashboard!$C$7*((R26+S26+T26)=0))</f>
        <v/>
      </c>
      <c r="V26" s="25">
        <f>VoseBernoulli(Dashboard!$C$6+Dashboard!$C$7*((S26+T26+U26)=3)-Dashboard!$C$7*((S26+T26+U26)=0))</f>
        <v/>
      </c>
      <c r="W26" s="25">
        <f>VoseBernoulli(Dashboard!$C$6+Dashboard!$C$7*((T26+U26+V26)=3)-Dashboard!$C$7*((T26+U26+V26)=0))</f>
        <v/>
      </c>
      <c r="X26" s="25">
        <f>VoseBernoulli(Dashboard!$C$6+Dashboard!$C$7*((U26+V26+W26)=3)-Dashboard!$C$7*((U26+V26+W26)=0))</f>
        <v/>
      </c>
      <c r="Y26" s="25">
        <f>VoseBernoulli(Dashboard!$C$6+Dashboard!$C$7*((V26+W26+X26)=3)-Dashboard!$C$7*((V26+W26+X26)=0))</f>
        <v/>
      </c>
      <c r="Z26" s="25">
        <f>VoseBernoulli(Dashboard!$C$6+Dashboard!$C$7*((W26+X26+Y26)=3)-Dashboard!$C$7*((W26+X26+Y26)=0))</f>
        <v/>
      </c>
      <c r="AA26" s="25">
        <f>VoseBernoulli(Dashboard!$C$6+Dashboard!$C$7*((X26+Y26+Z26)=3)-Dashboard!$C$7*((X26+Y26+Z26)=0))</f>
        <v/>
      </c>
      <c r="AB26" s="25">
        <f>VoseBernoulli(Dashboard!$C$6+Dashboard!$C$7*((Y26+Z26+AA26)=3)-Dashboard!$C$7*((Y26+Z26+AA26)=0))</f>
        <v/>
      </c>
      <c r="AC26" s="25">
        <f>VoseBernoulli(Dashboard!$C$6+Dashboard!$C$7*((Z26+AA26+AB26)=3)-Dashboard!$C$7*((Z26+AA26+AB26)=0))</f>
        <v/>
      </c>
      <c r="AD26" s="25">
        <f>VoseBernoulli(Dashboard!$C$6+Dashboard!$C$7*((AA26+AB26+AC26)=3)-Dashboard!$C$7*((AA26+AB26+AC26)=0))</f>
        <v/>
      </c>
      <c r="AE26" s="25">
        <f>VoseBernoulli(Dashboard!$C$6+Dashboard!$C$7*((AB26+AC26+AD26)=3)-Dashboard!$C$7*((AB26+AC26+AD26)=0))</f>
        <v/>
      </c>
      <c r="AF26" s="25">
        <f>VoseBernoulli(Dashboard!$C$6+Dashboard!$C$7*((AC26+AD26+AE26)=3)-Dashboard!$C$7*((AC26+AD26+AE26)=0))</f>
        <v/>
      </c>
      <c r="AG26" s="25">
        <f>VoseBernoulli(Dashboard!$C$6+Dashboard!$C$7*((AD26+AE26+AF26)=3)-Dashboard!$C$7*((AD26+AE26+AF26)=0))</f>
        <v/>
      </c>
      <c r="AH26" s="25">
        <f>VoseBernoulli(Dashboard!$C$6+Dashboard!$C$7*((AE26+AF26+AG26)=3)-Dashboard!$C$7*((AE26+AF26+AG26)=0))</f>
        <v/>
      </c>
      <c r="AI26" s="25">
        <f>VoseBernoulli(Dashboard!$C$6+Dashboard!$C$7*((AF26+AG26+AH26)=3)-Dashboard!$C$7*((AF26+AG26+AH26)=0))</f>
        <v/>
      </c>
      <c r="AJ26" s="25">
        <f>VoseBernoulli(Dashboard!$C$6+Dashboard!$C$7*((AG26+AH26+AI26)=3)-Dashboard!$C$7*((AG26+AH26+AI26)=0))</f>
        <v/>
      </c>
      <c r="AK26" s="25">
        <f>VoseBernoulli(Dashboard!$C$6+Dashboard!$C$7*((AH26+AI26+AJ26)=3)-Dashboard!$C$7*((AH26+AI26+AJ26)=0))</f>
        <v/>
      </c>
      <c r="AL26" s="25">
        <f>VoseBernoulli(Dashboard!$C$6+Dashboard!$C$7*((AI26+AJ26+AK26)=3)-Dashboard!$C$7*((AI26+AJ26+AK26)=0))</f>
        <v/>
      </c>
      <c r="AM26" s="25">
        <f>VoseBernoulli(Dashboard!$C$6+Dashboard!$C$7*((AJ26+AK26+AL26)=3)-Dashboard!$C$7*((AJ26+AK26+AL26)=0))</f>
        <v/>
      </c>
      <c r="AN26" s="25">
        <f>VoseBernoulli(Dashboard!$C$6+Dashboard!$C$7*((AK26+AL26+AM26)=3)-Dashboard!$C$7*((AK26+AL26+AM26)=0))</f>
        <v/>
      </c>
      <c r="AO26" s="25">
        <f>VoseBernoulli(Dashboard!$C$6+Dashboard!$C$7*((AL26+AM26+AN26)=3)-Dashboard!$C$7*((AL26+AM26+AN26)=0))</f>
        <v/>
      </c>
      <c r="AP26" s="25">
        <f>VoseBernoulli(Dashboard!$C$6+Dashboard!$C$7*((AM26+AN26+AO26)=3)-Dashboard!$C$7*((AM26+AN26+AO26)=0))</f>
        <v/>
      </c>
      <c r="AQ26" s="25">
        <f>VoseBernoulli(Dashboard!$C$6+Dashboard!$C$7*((AN26+AO26+AP26)=3)-Dashboard!$C$7*((AN26+AO26+AP26)=0))</f>
        <v/>
      </c>
      <c r="AR26" s="25">
        <f>VoseBernoulli(Dashboard!$C$6+Dashboard!$C$7*((AO26+AP26+AQ26)=3)-Dashboard!$C$7*((AO26+AP26+AQ26)=0))</f>
        <v/>
      </c>
      <c r="AS26" s="25">
        <f>VoseBernoulli(Dashboard!$C$6+Dashboard!$C$7*((AP26+AQ26+AR26)=3)-Dashboard!$C$7*((AP26+AQ26+AR26)=0))</f>
        <v/>
      </c>
      <c r="AT26" s="25">
        <f>VoseBernoulli(Dashboard!$C$6+Dashboard!$C$7*((AQ26+AR26+AS26)=3)-Dashboard!$C$7*((AQ26+AR26+AS26)=0))</f>
        <v/>
      </c>
      <c r="AU26" s="25">
        <f>VoseBernoulli(Dashboard!$C$6+Dashboard!$C$7*((AR26+AS26+AT26)=3)-Dashboard!$C$7*((AR26+AS26+AT26)=0))</f>
        <v/>
      </c>
      <c r="AV26" s="25">
        <f>VoseBernoulli(Dashboard!$C$6+Dashboard!$C$7*((AS26+AT26+AU26)=3)-Dashboard!$C$7*((AS26+AT26+AU26)=0))</f>
        <v/>
      </c>
      <c r="AW26" s="25">
        <f>VoseBernoulli(Dashboard!$C$6+Dashboard!$C$7*((AT26+AU26+AV26)=3)-Dashboard!$C$7*((AT26+AU26+AV26)=0))</f>
        <v/>
      </c>
      <c r="AX26" s="25">
        <f>VoseBernoulli(Dashboard!$C$6+Dashboard!$C$7*((AU26+AV26+AW26)=3)-Dashboard!$C$7*((AU26+AV26+AW26)=0))</f>
        <v/>
      </c>
      <c r="AY26" s="25">
        <f>VoseBernoulli(Dashboard!$C$6+Dashboard!$C$7*((AV26+AW26+AX26)=3)-Dashboard!$C$7*((AV26+AW26+AX26)=0))</f>
        <v/>
      </c>
      <c r="AZ26" s="25">
        <f>VoseBernoulli(Dashboard!$C$6+Dashboard!$C$7*((AW26+AX26+AY26)=3)-Dashboard!$C$7*((AW26+AX26+AY26)=0))</f>
        <v/>
      </c>
      <c r="BA26" s="25">
        <f>VoseBernoulli(Dashboard!$C$6+Dashboard!$C$7*((AX26+AY26+AZ26)=3)-Dashboard!$C$7*((AX26+AY26+AZ26)=0))</f>
        <v/>
      </c>
      <c r="BB26" s="25">
        <f>VoseBernoulli(Dashboard!$C$6+Dashboard!$C$7*((AY26+AZ26+BA26)=3)-Dashboard!$C$7*((AY26+AZ26+BA26)=0))</f>
        <v/>
      </c>
      <c r="BC26" s="25">
        <f>VoseBernoulli(Dashboard!$C$6+Dashboard!$C$7*((AZ26+BA26+BB26)=3)-Dashboard!$C$7*((AZ26+BA26+BB26)=0))</f>
        <v/>
      </c>
      <c r="BD26" s="25">
        <f>VoseBernoulli(Dashboard!$C$6+Dashboard!$C$7*((BA26+BB26+BC26)=3)-Dashboard!$C$7*((BA26+BB26+BC26)=0))</f>
        <v/>
      </c>
      <c r="BE26" s="25">
        <f>VoseBernoulli(Dashboard!$C$6+Dashboard!$C$7*((BB26+BC26+BD26)=3)-Dashboard!$C$7*((BB26+BC26+BD26)=0))</f>
        <v/>
      </c>
      <c r="BF26" s="25">
        <f>VoseBernoulli(Dashboard!$C$6+Dashboard!$C$7*((BC26+BD26+BE26)=3)-Dashboard!$C$7*((BC26+BD26+BE26)=0))</f>
        <v/>
      </c>
      <c r="BG26" s="25">
        <f>VoseBernoulli(Dashboard!$C$6+Dashboard!$C$7*((BD26+BE26+BF26)=3)-Dashboard!$C$7*((BD26+BE26+BF26)=0))</f>
        <v/>
      </c>
      <c r="BH26" s="25">
        <f>VoseBernoulli(Dashboard!$C$6+Dashboard!$C$7*((BE26+BF26+BG26)=3)-Dashboard!$C$7*((BE26+BF26+BG26)=0))</f>
        <v/>
      </c>
      <c r="BI26" s="25">
        <f>VoseBernoulli(Dashboard!$C$6+Dashboard!$C$7*((BF26+BG26+BH26)=3)-Dashboard!$C$7*((BF26+BG26+BH26)=0))</f>
        <v/>
      </c>
      <c r="BJ26" s="25">
        <f>VoseBernoulli(Dashboard!$C$6+Dashboard!$C$7*((BG26+BH26+BI26)=3)-Dashboard!$C$7*((BG26+BH26+BI26)=0))</f>
        <v/>
      </c>
      <c r="BK26" s="25">
        <f>VoseBernoulli(Dashboard!$C$6+Dashboard!$C$7*((BH26+BI26+BJ26)=3)-Dashboard!$C$7*((BH26+BI26+BJ26)=0))</f>
        <v/>
      </c>
      <c r="BL26" s="25">
        <f>VoseBernoulli(Dashboard!$C$6+Dashboard!$C$7*((BI26+BJ26+BK26)=3)-Dashboard!$C$7*((BI26+BJ26+BK26)=0))</f>
        <v/>
      </c>
      <c r="BM26" s="25">
        <f>VoseBernoulli(Dashboard!$C$6+Dashboard!$C$7*((BJ26+BK26+BL26)=3)-Dashboard!$C$7*((BJ26+BK26+BL26)=0))</f>
        <v/>
      </c>
      <c r="BN26" s="25">
        <f>VoseBernoulli(Dashboard!$C$6+Dashboard!$C$7*((BK26+BL26+BM26)=3)-Dashboard!$C$7*((BK26+BL26+BM26)=0))</f>
        <v/>
      </c>
      <c r="BO26" s="25">
        <f>VoseBernoulli(Dashboard!$C$6+Dashboard!$C$7*((BL26+BM26+BN26)=3)-Dashboard!$C$7*((BL26+BM26+BN26)=0))</f>
        <v/>
      </c>
      <c r="BP26" s="25">
        <f>VoseBernoulli(Dashboard!$C$6+Dashboard!$C$7*((BM26+BN26+BO26)=3)-Dashboard!$C$7*((BM26+BN26+BO26)=0))</f>
        <v/>
      </c>
      <c r="BQ26" s="25">
        <f>VoseBernoulli(Dashboard!$C$6+Dashboard!$C$7*((BN26+BO26+BP26)=3)-Dashboard!$C$7*((BN26+BO26+BP26)=0))</f>
        <v/>
      </c>
      <c r="BR26" s="25">
        <f>VoseBernoulli(Dashboard!$C$6+Dashboard!$C$7*((BO26+BP26+BQ26)=3)-Dashboard!$C$7*((BO26+BP26+BQ26)=0))</f>
        <v/>
      </c>
      <c r="BS26" s="25">
        <f>VoseBernoulli(Dashboard!$C$6+Dashboard!$C$7*((BP26+BQ26+BR26)=3)-Dashboard!$C$7*((BP26+BQ26+BR26)=0))</f>
        <v/>
      </c>
      <c r="BT26" s="25">
        <f>VoseBernoulli(Dashboard!$C$6+Dashboard!$C$7*((BQ26+BR26+BS26)=3)-Dashboard!$C$7*((BQ26+BR26+BS26)=0))</f>
        <v/>
      </c>
      <c r="BU26" s="25">
        <f>VoseBernoulli(Dashboard!$C$6+Dashboard!$C$7*((BR26+BS26+BT26)=3)-Dashboard!$C$7*((BR26+BS26+BT26)=0))</f>
        <v/>
      </c>
      <c r="BV26" s="25">
        <f>VoseBernoulli(Dashboard!$C$6+Dashboard!$C$7*((BS26+BT26+BU26)=3)-Dashboard!$C$7*((BS26+BT26+BU26)=0))</f>
        <v/>
      </c>
      <c r="BW26" s="25">
        <f>VoseBernoulli(Dashboard!$C$6+Dashboard!$C$7*((BT26+BU26+BV26)=3)-Dashboard!$C$7*((BT26+BU26+BV26)=0))</f>
        <v/>
      </c>
      <c r="BX26" s="25">
        <f>VoseBernoulli(Dashboard!$C$6+Dashboard!$C$7*((BU26+BV26+BW26)=3)-Dashboard!$C$7*((BU26+BV26+BW26)=0))</f>
        <v/>
      </c>
      <c r="BY26" s="25">
        <f>VoseBernoulli(Dashboard!$C$6+Dashboard!$C$7*((BV26+BW26+BX26)=3)-Dashboard!$C$7*((BV26+BW26+BX26)=0))</f>
        <v/>
      </c>
      <c r="BZ26" s="25">
        <f>VoseBernoulli(Dashboard!$C$6+Dashboard!$C$7*((BW26+BX26+BY26)=3)-Dashboard!$C$7*((BW26+BX26+BY26)=0))</f>
        <v/>
      </c>
      <c r="CA26" s="25">
        <f>VoseBernoulli(Dashboard!$C$6+Dashboard!$C$7*((BX26+BY26+BZ26)=3)-Dashboard!$C$7*((BX26+BY26+BZ26)=0))</f>
        <v/>
      </c>
      <c r="CB26" s="25">
        <f>VoseBernoulli(Dashboard!$C$6+Dashboard!$C$7*((BY26+BZ26+CA26)=3)-Dashboard!$C$7*((BY26+BZ26+CA26)=0))</f>
        <v/>
      </c>
      <c r="CC26" s="25">
        <f>VoseBernoulli(Dashboard!$C$6+Dashboard!$C$7*((BZ26+CA26+CB26)=3)-Dashboard!$C$7*((BZ26+CA26+CB26)=0))</f>
        <v/>
      </c>
      <c r="CD26" s="25">
        <f>VoseBernoulli(Dashboard!$C$6+Dashboard!$C$7*((CA26+CB26+CC26)=3)-Dashboard!$C$7*((CA26+CB26+CC26)=0))</f>
        <v/>
      </c>
      <c r="CE26" s="25">
        <f>VoseBernoulli(Dashboard!$C$6+Dashboard!$C$7*((CB26+CC26+CD26)=3)-Dashboard!$C$7*((CB26+CC26+CD26)=0))</f>
        <v/>
      </c>
      <c r="CF26" s="25">
        <f>VoseBernoulli(Dashboard!$C$6+Dashboard!$C$7*((CC26+CD26+CE26)=3)-Dashboard!$C$7*((CC26+CD26+CE26)=0))</f>
        <v/>
      </c>
      <c r="CG26" s="25">
        <f>VoseBernoulli(Dashboard!$C$6+Dashboard!$C$7*((CD26+CE26+CF26)=3)-Dashboard!$C$7*((CD26+CE26+CF26)=0))</f>
        <v/>
      </c>
      <c r="CH26" s="25">
        <f>VoseBernoulli(Dashboard!$C$6+Dashboard!$C$7*((CE26+CF26+CG26)=3)-Dashboard!$C$7*((CE26+CF26+CG26)=0))</f>
        <v/>
      </c>
      <c r="CI26" s="25">
        <f>VoseBernoulli(Dashboard!$C$6+Dashboard!$C$7*((CF26+CG26+CH26)=3)-Dashboard!$C$7*((CF26+CG26+CH26)=0))</f>
        <v/>
      </c>
      <c r="CJ26" s="25">
        <f>VoseBernoulli(Dashboard!$C$6+Dashboard!$C$7*((CG26+CH26+CI26)=3)-Dashboard!$C$7*((CG26+CH26+CI26)=0))</f>
        <v/>
      </c>
      <c r="CK26" s="25">
        <f>VoseBernoulli(Dashboard!$C$6+Dashboard!$C$7*((CH26+CI26+CJ26)=3)-Dashboard!$C$7*((CH26+CI26+CJ26)=0))</f>
        <v/>
      </c>
      <c r="CL26" s="25">
        <f>VoseBernoulli(Dashboard!$C$6+Dashboard!$C$7*((CI26+CJ26+CK26)=3)-Dashboard!$C$7*((CI26+CJ26+CK26)=0))</f>
        <v/>
      </c>
      <c r="CM26" s="25">
        <f>VoseBernoulli(Dashboard!$C$6+Dashboard!$C$7*((CJ26+CK26+CL26)=3)-Dashboard!$C$7*((CJ26+CK26+CL26)=0))</f>
        <v/>
      </c>
      <c r="CN26" s="25">
        <f>VoseBernoulli(Dashboard!$C$6+Dashboard!$C$7*((CK26+CL26+CM26)=3)-Dashboard!$C$7*((CK26+CL26+CM26)=0))</f>
        <v/>
      </c>
      <c r="CO26" s="25">
        <f>VoseBernoulli(Dashboard!$C$6+Dashboard!$C$7*((CL26+CM26+CN26)=3)-Dashboard!$C$7*((CL26+CM26+CN26)=0))</f>
        <v/>
      </c>
      <c r="CP26" s="25">
        <f>VoseBernoulli(Dashboard!$C$6+Dashboard!$C$7*((CM26+CN26+CO26)=3)-Dashboard!$C$7*((CM26+CN26+CO26)=0))</f>
        <v/>
      </c>
      <c r="CQ26" s="25">
        <f>VoseBernoulli(Dashboard!$C$6+Dashboard!$C$7*((CN26+CO26+CP26)=3)-Dashboard!$C$7*((CN26+CO26+CP26)=0))</f>
        <v/>
      </c>
      <c r="CR26" s="25">
        <f>VoseBernoulli(Dashboard!$C$6+Dashboard!$C$7*((CO26+CP26+CQ26)=3)-Dashboard!$C$7*((CO26+CP26+CQ26)=0))</f>
        <v/>
      </c>
      <c r="CS26" s="25">
        <f>VoseBernoulli(Dashboard!$C$6+Dashboard!$C$7*((CP26+CQ26+CR26)=3)-Dashboard!$C$7*((CP26+CQ26+CR26)=0))</f>
        <v/>
      </c>
      <c r="CT26" s="25">
        <f>VoseBernoulli(Dashboard!$C$6+Dashboard!$C$7*((CQ26+CR26+CS26)=3)-Dashboard!$C$7*((CQ26+CR26+CS26)=0))</f>
        <v/>
      </c>
      <c r="CU26" s="25">
        <f>VoseBernoulli(Dashboard!$C$6+Dashboard!$C$7*((CR26+CS26+CT26)=3)-Dashboard!$C$7*((CR26+CS26+CT26)=0))</f>
        <v/>
      </c>
      <c r="CV26" s="25">
        <f>VoseBernoulli(Dashboard!$C$6+Dashboard!$C$7*((CS26+CT26+CU26)=3)-Dashboard!$C$7*((CS26+CT26+CU26)=0))</f>
        <v/>
      </c>
      <c r="CW26" s="25">
        <f>VoseBernoulli(Dashboard!$C$6+Dashboard!$C$7*((CT26+CU26+CV26)=3)-Dashboard!$C$7*((CT26+CU26+CV26)=0))</f>
        <v/>
      </c>
      <c r="CY26" s="22">
        <f>SUMPRODUCT(B26:CT26,C26:CU26,D26:CV26)</f>
        <v/>
      </c>
      <c r="CZ26" s="22">
        <f>SUMPRODUCT(B26:CT26,C26:CU26,D26:CV26,E26:CW26)</f>
        <v/>
      </c>
      <c r="DA26" s="26">
        <f>IF(CY26=0,"",CZ26/CY26)</f>
        <v/>
      </c>
      <c r="DB26" s="22">
        <f>SUMPRODUCT((1-B26:CT26)*(1-C26:CU26)*(1-D26:CV26))</f>
        <v/>
      </c>
      <c r="DC26" s="22">
        <f>SUMPRODUCT((1-B26:CT26)*(1-C26:CU26)*(1-D26:CV26)*E26:CW26)</f>
        <v/>
      </c>
      <c r="DD26" s="26">
        <f>IF(DB26=0,"",DC26/DB26)</f>
        <v/>
      </c>
      <c r="DE26" s="27">
        <f>IF(OR(DA26="",DD26=""),"",DA26-DD26)</f>
        <v/>
      </c>
      <c r="DF26" s="22">
        <f>IF(DE26="","",IF(DE26&lt;0,"yes","no"))</f>
        <v/>
      </c>
    </row>
    <row r="27">
      <c r="A27" s="21" t="n">
        <v>23</v>
      </c>
      <c r="B27" s="25">
        <f>VoseBernoulli(Dashboard!$C$6)</f>
        <v/>
      </c>
      <c r="C27" s="25">
        <f>VoseBernoulli(Dashboard!$C$6)</f>
        <v/>
      </c>
      <c r="D27" s="25">
        <f>VoseBernoulli(Dashboard!$C$6)</f>
        <v/>
      </c>
      <c r="E27" s="25">
        <f>VoseBernoulli(Dashboard!$C$6+Dashboard!$C$7*((B27+C27+D27)=3)-Dashboard!$C$7*((B27+C27+D27)=0))</f>
        <v/>
      </c>
      <c r="F27" s="25">
        <f>VoseBernoulli(Dashboard!$C$6+Dashboard!$C$7*((C27+D27+E27)=3)-Dashboard!$C$7*((C27+D27+E27)=0))</f>
        <v/>
      </c>
      <c r="G27" s="25">
        <f>VoseBernoulli(Dashboard!$C$6+Dashboard!$C$7*((D27+E27+F27)=3)-Dashboard!$C$7*((D27+E27+F27)=0))</f>
        <v/>
      </c>
      <c r="H27" s="25">
        <f>VoseBernoulli(Dashboard!$C$6+Dashboard!$C$7*((E27+F27+G27)=3)-Dashboard!$C$7*((E27+F27+G27)=0))</f>
        <v/>
      </c>
      <c r="I27" s="25">
        <f>VoseBernoulli(Dashboard!$C$6+Dashboard!$C$7*((F27+G27+H27)=3)-Dashboard!$C$7*((F27+G27+H27)=0))</f>
        <v/>
      </c>
      <c r="J27" s="25">
        <f>VoseBernoulli(Dashboard!$C$6+Dashboard!$C$7*((G27+H27+I27)=3)-Dashboard!$C$7*((G27+H27+I27)=0))</f>
        <v/>
      </c>
      <c r="K27" s="25">
        <f>VoseBernoulli(Dashboard!$C$6+Dashboard!$C$7*((H27+I27+J27)=3)-Dashboard!$C$7*((H27+I27+J27)=0))</f>
        <v/>
      </c>
      <c r="L27" s="25">
        <f>VoseBernoulli(Dashboard!$C$6+Dashboard!$C$7*((I27+J27+K27)=3)-Dashboard!$C$7*((I27+J27+K27)=0))</f>
        <v/>
      </c>
      <c r="M27" s="25">
        <f>VoseBernoulli(Dashboard!$C$6+Dashboard!$C$7*((J27+K27+L27)=3)-Dashboard!$C$7*((J27+K27+L27)=0))</f>
        <v/>
      </c>
      <c r="N27" s="25">
        <f>VoseBernoulli(Dashboard!$C$6+Dashboard!$C$7*((K27+L27+M27)=3)-Dashboard!$C$7*((K27+L27+M27)=0))</f>
        <v/>
      </c>
      <c r="O27" s="25">
        <f>VoseBernoulli(Dashboard!$C$6+Dashboard!$C$7*((L27+M27+N27)=3)-Dashboard!$C$7*((L27+M27+N27)=0))</f>
        <v/>
      </c>
      <c r="P27" s="25">
        <f>VoseBernoulli(Dashboard!$C$6+Dashboard!$C$7*((M27+N27+O27)=3)-Dashboard!$C$7*((M27+N27+O27)=0))</f>
        <v/>
      </c>
      <c r="Q27" s="25">
        <f>VoseBernoulli(Dashboard!$C$6+Dashboard!$C$7*((N27+O27+P27)=3)-Dashboard!$C$7*((N27+O27+P27)=0))</f>
        <v/>
      </c>
      <c r="R27" s="25">
        <f>VoseBernoulli(Dashboard!$C$6+Dashboard!$C$7*((O27+P27+Q27)=3)-Dashboard!$C$7*((O27+P27+Q27)=0))</f>
        <v/>
      </c>
      <c r="S27" s="25">
        <f>VoseBernoulli(Dashboard!$C$6+Dashboard!$C$7*((P27+Q27+R27)=3)-Dashboard!$C$7*((P27+Q27+R27)=0))</f>
        <v/>
      </c>
      <c r="T27" s="25">
        <f>VoseBernoulli(Dashboard!$C$6+Dashboard!$C$7*((Q27+R27+S27)=3)-Dashboard!$C$7*((Q27+R27+S27)=0))</f>
        <v/>
      </c>
      <c r="U27" s="25">
        <f>VoseBernoulli(Dashboard!$C$6+Dashboard!$C$7*((R27+S27+T27)=3)-Dashboard!$C$7*((R27+S27+T27)=0))</f>
        <v/>
      </c>
      <c r="V27" s="25">
        <f>VoseBernoulli(Dashboard!$C$6+Dashboard!$C$7*((S27+T27+U27)=3)-Dashboard!$C$7*((S27+T27+U27)=0))</f>
        <v/>
      </c>
      <c r="W27" s="25">
        <f>VoseBernoulli(Dashboard!$C$6+Dashboard!$C$7*((T27+U27+V27)=3)-Dashboard!$C$7*((T27+U27+V27)=0))</f>
        <v/>
      </c>
      <c r="X27" s="25">
        <f>VoseBernoulli(Dashboard!$C$6+Dashboard!$C$7*((U27+V27+W27)=3)-Dashboard!$C$7*((U27+V27+W27)=0))</f>
        <v/>
      </c>
      <c r="Y27" s="25">
        <f>VoseBernoulli(Dashboard!$C$6+Dashboard!$C$7*((V27+W27+X27)=3)-Dashboard!$C$7*((V27+W27+X27)=0))</f>
        <v/>
      </c>
      <c r="Z27" s="25">
        <f>VoseBernoulli(Dashboard!$C$6+Dashboard!$C$7*((W27+X27+Y27)=3)-Dashboard!$C$7*((W27+X27+Y27)=0))</f>
        <v/>
      </c>
      <c r="AA27" s="25">
        <f>VoseBernoulli(Dashboard!$C$6+Dashboard!$C$7*((X27+Y27+Z27)=3)-Dashboard!$C$7*((X27+Y27+Z27)=0))</f>
        <v/>
      </c>
      <c r="AB27" s="25">
        <f>VoseBernoulli(Dashboard!$C$6+Dashboard!$C$7*((Y27+Z27+AA27)=3)-Dashboard!$C$7*((Y27+Z27+AA27)=0))</f>
        <v/>
      </c>
      <c r="AC27" s="25">
        <f>VoseBernoulli(Dashboard!$C$6+Dashboard!$C$7*((Z27+AA27+AB27)=3)-Dashboard!$C$7*((Z27+AA27+AB27)=0))</f>
        <v/>
      </c>
      <c r="AD27" s="25">
        <f>VoseBernoulli(Dashboard!$C$6+Dashboard!$C$7*((AA27+AB27+AC27)=3)-Dashboard!$C$7*((AA27+AB27+AC27)=0))</f>
        <v/>
      </c>
      <c r="AE27" s="25">
        <f>VoseBernoulli(Dashboard!$C$6+Dashboard!$C$7*((AB27+AC27+AD27)=3)-Dashboard!$C$7*((AB27+AC27+AD27)=0))</f>
        <v/>
      </c>
      <c r="AF27" s="25">
        <f>VoseBernoulli(Dashboard!$C$6+Dashboard!$C$7*((AC27+AD27+AE27)=3)-Dashboard!$C$7*((AC27+AD27+AE27)=0))</f>
        <v/>
      </c>
      <c r="AG27" s="25">
        <f>VoseBernoulli(Dashboard!$C$6+Dashboard!$C$7*((AD27+AE27+AF27)=3)-Dashboard!$C$7*((AD27+AE27+AF27)=0))</f>
        <v/>
      </c>
      <c r="AH27" s="25">
        <f>VoseBernoulli(Dashboard!$C$6+Dashboard!$C$7*((AE27+AF27+AG27)=3)-Dashboard!$C$7*((AE27+AF27+AG27)=0))</f>
        <v/>
      </c>
      <c r="AI27" s="25">
        <f>VoseBernoulli(Dashboard!$C$6+Dashboard!$C$7*((AF27+AG27+AH27)=3)-Dashboard!$C$7*((AF27+AG27+AH27)=0))</f>
        <v/>
      </c>
      <c r="AJ27" s="25">
        <f>VoseBernoulli(Dashboard!$C$6+Dashboard!$C$7*((AG27+AH27+AI27)=3)-Dashboard!$C$7*((AG27+AH27+AI27)=0))</f>
        <v/>
      </c>
      <c r="AK27" s="25">
        <f>VoseBernoulli(Dashboard!$C$6+Dashboard!$C$7*((AH27+AI27+AJ27)=3)-Dashboard!$C$7*((AH27+AI27+AJ27)=0))</f>
        <v/>
      </c>
      <c r="AL27" s="25">
        <f>VoseBernoulli(Dashboard!$C$6+Dashboard!$C$7*((AI27+AJ27+AK27)=3)-Dashboard!$C$7*((AI27+AJ27+AK27)=0))</f>
        <v/>
      </c>
      <c r="AM27" s="25">
        <f>VoseBernoulli(Dashboard!$C$6+Dashboard!$C$7*((AJ27+AK27+AL27)=3)-Dashboard!$C$7*((AJ27+AK27+AL27)=0))</f>
        <v/>
      </c>
      <c r="AN27" s="25">
        <f>VoseBernoulli(Dashboard!$C$6+Dashboard!$C$7*((AK27+AL27+AM27)=3)-Dashboard!$C$7*((AK27+AL27+AM27)=0))</f>
        <v/>
      </c>
      <c r="AO27" s="25">
        <f>VoseBernoulli(Dashboard!$C$6+Dashboard!$C$7*((AL27+AM27+AN27)=3)-Dashboard!$C$7*((AL27+AM27+AN27)=0))</f>
        <v/>
      </c>
      <c r="AP27" s="25">
        <f>VoseBernoulli(Dashboard!$C$6+Dashboard!$C$7*((AM27+AN27+AO27)=3)-Dashboard!$C$7*((AM27+AN27+AO27)=0))</f>
        <v/>
      </c>
      <c r="AQ27" s="25">
        <f>VoseBernoulli(Dashboard!$C$6+Dashboard!$C$7*((AN27+AO27+AP27)=3)-Dashboard!$C$7*((AN27+AO27+AP27)=0))</f>
        <v/>
      </c>
      <c r="AR27" s="25">
        <f>VoseBernoulli(Dashboard!$C$6+Dashboard!$C$7*((AO27+AP27+AQ27)=3)-Dashboard!$C$7*((AO27+AP27+AQ27)=0))</f>
        <v/>
      </c>
      <c r="AS27" s="25">
        <f>VoseBernoulli(Dashboard!$C$6+Dashboard!$C$7*((AP27+AQ27+AR27)=3)-Dashboard!$C$7*((AP27+AQ27+AR27)=0))</f>
        <v/>
      </c>
      <c r="AT27" s="25">
        <f>VoseBernoulli(Dashboard!$C$6+Dashboard!$C$7*((AQ27+AR27+AS27)=3)-Dashboard!$C$7*((AQ27+AR27+AS27)=0))</f>
        <v/>
      </c>
      <c r="AU27" s="25">
        <f>VoseBernoulli(Dashboard!$C$6+Dashboard!$C$7*((AR27+AS27+AT27)=3)-Dashboard!$C$7*((AR27+AS27+AT27)=0))</f>
        <v/>
      </c>
      <c r="AV27" s="25">
        <f>VoseBernoulli(Dashboard!$C$6+Dashboard!$C$7*((AS27+AT27+AU27)=3)-Dashboard!$C$7*((AS27+AT27+AU27)=0))</f>
        <v/>
      </c>
      <c r="AW27" s="25">
        <f>VoseBernoulli(Dashboard!$C$6+Dashboard!$C$7*((AT27+AU27+AV27)=3)-Dashboard!$C$7*((AT27+AU27+AV27)=0))</f>
        <v/>
      </c>
      <c r="AX27" s="25">
        <f>VoseBernoulli(Dashboard!$C$6+Dashboard!$C$7*((AU27+AV27+AW27)=3)-Dashboard!$C$7*((AU27+AV27+AW27)=0))</f>
        <v/>
      </c>
      <c r="AY27" s="25">
        <f>VoseBernoulli(Dashboard!$C$6+Dashboard!$C$7*((AV27+AW27+AX27)=3)-Dashboard!$C$7*((AV27+AW27+AX27)=0))</f>
        <v/>
      </c>
      <c r="AZ27" s="25">
        <f>VoseBernoulli(Dashboard!$C$6+Dashboard!$C$7*((AW27+AX27+AY27)=3)-Dashboard!$C$7*((AW27+AX27+AY27)=0))</f>
        <v/>
      </c>
      <c r="BA27" s="25">
        <f>VoseBernoulli(Dashboard!$C$6+Dashboard!$C$7*((AX27+AY27+AZ27)=3)-Dashboard!$C$7*((AX27+AY27+AZ27)=0))</f>
        <v/>
      </c>
      <c r="BB27" s="25">
        <f>VoseBernoulli(Dashboard!$C$6+Dashboard!$C$7*((AY27+AZ27+BA27)=3)-Dashboard!$C$7*((AY27+AZ27+BA27)=0))</f>
        <v/>
      </c>
      <c r="BC27" s="25">
        <f>VoseBernoulli(Dashboard!$C$6+Dashboard!$C$7*((AZ27+BA27+BB27)=3)-Dashboard!$C$7*((AZ27+BA27+BB27)=0))</f>
        <v/>
      </c>
      <c r="BD27" s="25">
        <f>VoseBernoulli(Dashboard!$C$6+Dashboard!$C$7*((BA27+BB27+BC27)=3)-Dashboard!$C$7*((BA27+BB27+BC27)=0))</f>
        <v/>
      </c>
      <c r="BE27" s="25">
        <f>VoseBernoulli(Dashboard!$C$6+Dashboard!$C$7*((BB27+BC27+BD27)=3)-Dashboard!$C$7*((BB27+BC27+BD27)=0))</f>
        <v/>
      </c>
      <c r="BF27" s="25">
        <f>VoseBernoulli(Dashboard!$C$6+Dashboard!$C$7*((BC27+BD27+BE27)=3)-Dashboard!$C$7*((BC27+BD27+BE27)=0))</f>
        <v/>
      </c>
      <c r="BG27" s="25">
        <f>VoseBernoulli(Dashboard!$C$6+Dashboard!$C$7*((BD27+BE27+BF27)=3)-Dashboard!$C$7*((BD27+BE27+BF27)=0))</f>
        <v/>
      </c>
      <c r="BH27" s="25">
        <f>VoseBernoulli(Dashboard!$C$6+Dashboard!$C$7*((BE27+BF27+BG27)=3)-Dashboard!$C$7*((BE27+BF27+BG27)=0))</f>
        <v/>
      </c>
      <c r="BI27" s="25">
        <f>VoseBernoulli(Dashboard!$C$6+Dashboard!$C$7*((BF27+BG27+BH27)=3)-Dashboard!$C$7*((BF27+BG27+BH27)=0))</f>
        <v/>
      </c>
      <c r="BJ27" s="25">
        <f>VoseBernoulli(Dashboard!$C$6+Dashboard!$C$7*((BG27+BH27+BI27)=3)-Dashboard!$C$7*((BG27+BH27+BI27)=0))</f>
        <v/>
      </c>
      <c r="BK27" s="25">
        <f>VoseBernoulli(Dashboard!$C$6+Dashboard!$C$7*((BH27+BI27+BJ27)=3)-Dashboard!$C$7*((BH27+BI27+BJ27)=0))</f>
        <v/>
      </c>
      <c r="BL27" s="25">
        <f>VoseBernoulli(Dashboard!$C$6+Dashboard!$C$7*((BI27+BJ27+BK27)=3)-Dashboard!$C$7*((BI27+BJ27+BK27)=0))</f>
        <v/>
      </c>
      <c r="BM27" s="25">
        <f>VoseBernoulli(Dashboard!$C$6+Dashboard!$C$7*((BJ27+BK27+BL27)=3)-Dashboard!$C$7*((BJ27+BK27+BL27)=0))</f>
        <v/>
      </c>
      <c r="BN27" s="25">
        <f>VoseBernoulli(Dashboard!$C$6+Dashboard!$C$7*((BK27+BL27+BM27)=3)-Dashboard!$C$7*((BK27+BL27+BM27)=0))</f>
        <v/>
      </c>
      <c r="BO27" s="25">
        <f>VoseBernoulli(Dashboard!$C$6+Dashboard!$C$7*((BL27+BM27+BN27)=3)-Dashboard!$C$7*((BL27+BM27+BN27)=0))</f>
        <v/>
      </c>
      <c r="BP27" s="25">
        <f>VoseBernoulli(Dashboard!$C$6+Dashboard!$C$7*((BM27+BN27+BO27)=3)-Dashboard!$C$7*((BM27+BN27+BO27)=0))</f>
        <v/>
      </c>
      <c r="BQ27" s="25">
        <f>VoseBernoulli(Dashboard!$C$6+Dashboard!$C$7*((BN27+BO27+BP27)=3)-Dashboard!$C$7*((BN27+BO27+BP27)=0))</f>
        <v/>
      </c>
      <c r="BR27" s="25">
        <f>VoseBernoulli(Dashboard!$C$6+Dashboard!$C$7*((BO27+BP27+BQ27)=3)-Dashboard!$C$7*((BO27+BP27+BQ27)=0))</f>
        <v/>
      </c>
      <c r="BS27" s="25">
        <f>VoseBernoulli(Dashboard!$C$6+Dashboard!$C$7*((BP27+BQ27+BR27)=3)-Dashboard!$C$7*((BP27+BQ27+BR27)=0))</f>
        <v/>
      </c>
      <c r="BT27" s="25">
        <f>VoseBernoulli(Dashboard!$C$6+Dashboard!$C$7*((BQ27+BR27+BS27)=3)-Dashboard!$C$7*((BQ27+BR27+BS27)=0))</f>
        <v/>
      </c>
      <c r="BU27" s="25">
        <f>VoseBernoulli(Dashboard!$C$6+Dashboard!$C$7*((BR27+BS27+BT27)=3)-Dashboard!$C$7*((BR27+BS27+BT27)=0))</f>
        <v/>
      </c>
      <c r="BV27" s="25">
        <f>VoseBernoulli(Dashboard!$C$6+Dashboard!$C$7*((BS27+BT27+BU27)=3)-Dashboard!$C$7*((BS27+BT27+BU27)=0))</f>
        <v/>
      </c>
      <c r="BW27" s="25">
        <f>VoseBernoulli(Dashboard!$C$6+Dashboard!$C$7*((BT27+BU27+BV27)=3)-Dashboard!$C$7*((BT27+BU27+BV27)=0))</f>
        <v/>
      </c>
      <c r="BX27" s="25">
        <f>VoseBernoulli(Dashboard!$C$6+Dashboard!$C$7*((BU27+BV27+BW27)=3)-Dashboard!$C$7*((BU27+BV27+BW27)=0))</f>
        <v/>
      </c>
      <c r="BY27" s="25">
        <f>VoseBernoulli(Dashboard!$C$6+Dashboard!$C$7*((BV27+BW27+BX27)=3)-Dashboard!$C$7*((BV27+BW27+BX27)=0))</f>
        <v/>
      </c>
      <c r="BZ27" s="25">
        <f>VoseBernoulli(Dashboard!$C$6+Dashboard!$C$7*((BW27+BX27+BY27)=3)-Dashboard!$C$7*((BW27+BX27+BY27)=0))</f>
        <v/>
      </c>
      <c r="CA27" s="25">
        <f>VoseBernoulli(Dashboard!$C$6+Dashboard!$C$7*((BX27+BY27+BZ27)=3)-Dashboard!$C$7*((BX27+BY27+BZ27)=0))</f>
        <v/>
      </c>
      <c r="CB27" s="25">
        <f>VoseBernoulli(Dashboard!$C$6+Dashboard!$C$7*((BY27+BZ27+CA27)=3)-Dashboard!$C$7*((BY27+BZ27+CA27)=0))</f>
        <v/>
      </c>
      <c r="CC27" s="25">
        <f>VoseBernoulli(Dashboard!$C$6+Dashboard!$C$7*((BZ27+CA27+CB27)=3)-Dashboard!$C$7*((BZ27+CA27+CB27)=0))</f>
        <v/>
      </c>
      <c r="CD27" s="25">
        <f>VoseBernoulli(Dashboard!$C$6+Dashboard!$C$7*((CA27+CB27+CC27)=3)-Dashboard!$C$7*((CA27+CB27+CC27)=0))</f>
        <v/>
      </c>
      <c r="CE27" s="25">
        <f>VoseBernoulli(Dashboard!$C$6+Dashboard!$C$7*((CB27+CC27+CD27)=3)-Dashboard!$C$7*((CB27+CC27+CD27)=0))</f>
        <v/>
      </c>
      <c r="CF27" s="25">
        <f>VoseBernoulli(Dashboard!$C$6+Dashboard!$C$7*((CC27+CD27+CE27)=3)-Dashboard!$C$7*((CC27+CD27+CE27)=0))</f>
        <v/>
      </c>
      <c r="CG27" s="25">
        <f>VoseBernoulli(Dashboard!$C$6+Dashboard!$C$7*((CD27+CE27+CF27)=3)-Dashboard!$C$7*((CD27+CE27+CF27)=0))</f>
        <v/>
      </c>
      <c r="CH27" s="25">
        <f>VoseBernoulli(Dashboard!$C$6+Dashboard!$C$7*((CE27+CF27+CG27)=3)-Dashboard!$C$7*((CE27+CF27+CG27)=0))</f>
        <v/>
      </c>
      <c r="CI27" s="25">
        <f>VoseBernoulli(Dashboard!$C$6+Dashboard!$C$7*((CF27+CG27+CH27)=3)-Dashboard!$C$7*((CF27+CG27+CH27)=0))</f>
        <v/>
      </c>
      <c r="CJ27" s="25">
        <f>VoseBernoulli(Dashboard!$C$6+Dashboard!$C$7*((CG27+CH27+CI27)=3)-Dashboard!$C$7*((CG27+CH27+CI27)=0))</f>
        <v/>
      </c>
      <c r="CK27" s="25">
        <f>VoseBernoulli(Dashboard!$C$6+Dashboard!$C$7*((CH27+CI27+CJ27)=3)-Dashboard!$C$7*((CH27+CI27+CJ27)=0))</f>
        <v/>
      </c>
      <c r="CL27" s="25">
        <f>VoseBernoulli(Dashboard!$C$6+Dashboard!$C$7*((CI27+CJ27+CK27)=3)-Dashboard!$C$7*((CI27+CJ27+CK27)=0))</f>
        <v/>
      </c>
      <c r="CM27" s="25">
        <f>VoseBernoulli(Dashboard!$C$6+Dashboard!$C$7*((CJ27+CK27+CL27)=3)-Dashboard!$C$7*((CJ27+CK27+CL27)=0))</f>
        <v/>
      </c>
      <c r="CN27" s="25">
        <f>VoseBernoulli(Dashboard!$C$6+Dashboard!$C$7*((CK27+CL27+CM27)=3)-Dashboard!$C$7*((CK27+CL27+CM27)=0))</f>
        <v/>
      </c>
      <c r="CO27" s="25">
        <f>VoseBernoulli(Dashboard!$C$6+Dashboard!$C$7*((CL27+CM27+CN27)=3)-Dashboard!$C$7*((CL27+CM27+CN27)=0))</f>
        <v/>
      </c>
      <c r="CP27" s="25">
        <f>VoseBernoulli(Dashboard!$C$6+Dashboard!$C$7*((CM27+CN27+CO27)=3)-Dashboard!$C$7*((CM27+CN27+CO27)=0))</f>
        <v/>
      </c>
      <c r="CQ27" s="25">
        <f>VoseBernoulli(Dashboard!$C$6+Dashboard!$C$7*((CN27+CO27+CP27)=3)-Dashboard!$C$7*((CN27+CO27+CP27)=0))</f>
        <v/>
      </c>
      <c r="CR27" s="25">
        <f>VoseBernoulli(Dashboard!$C$6+Dashboard!$C$7*((CO27+CP27+CQ27)=3)-Dashboard!$C$7*((CO27+CP27+CQ27)=0))</f>
        <v/>
      </c>
      <c r="CS27" s="25">
        <f>VoseBernoulli(Dashboard!$C$6+Dashboard!$C$7*((CP27+CQ27+CR27)=3)-Dashboard!$C$7*((CP27+CQ27+CR27)=0))</f>
        <v/>
      </c>
      <c r="CT27" s="25">
        <f>VoseBernoulli(Dashboard!$C$6+Dashboard!$C$7*((CQ27+CR27+CS27)=3)-Dashboard!$C$7*((CQ27+CR27+CS27)=0))</f>
        <v/>
      </c>
      <c r="CU27" s="25">
        <f>VoseBernoulli(Dashboard!$C$6+Dashboard!$C$7*((CR27+CS27+CT27)=3)-Dashboard!$C$7*((CR27+CS27+CT27)=0))</f>
        <v/>
      </c>
      <c r="CV27" s="25">
        <f>VoseBernoulli(Dashboard!$C$6+Dashboard!$C$7*((CS27+CT27+CU27)=3)-Dashboard!$C$7*((CS27+CT27+CU27)=0))</f>
        <v/>
      </c>
      <c r="CW27" s="25">
        <f>VoseBernoulli(Dashboard!$C$6+Dashboard!$C$7*((CT27+CU27+CV27)=3)-Dashboard!$C$7*((CT27+CU27+CV27)=0))</f>
        <v/>
      </c>
      <c r="CY27" s="22">
        <f>SUMPRODUCT(B27:CT27,C27:CU27,D27:CV27)</f>
        <v/>
      </c>
      <c r="CZ27" s="22">
        <f>SUMPRODUCT(B27:CT27,C27:CU27,D27:CV27,E27:CW27)</f>
        <v/>
      </c>
      <c r="DA27" s="26">
        <f>IF(CY27=0,"",CZ27/CY27)</f>
        <v/>
      </c>
      <c r="DB27" s="22">
        <f>SUMPRODUCT((1-B27:CT27)*(1-C27:CU27)*(1-D27:CV27))</f>
        <v/>
      </c>
      <c r="DC27" s="22">
        <f>SUMPRODUCT((1-B27:CT27)*(1-C27:CU27)*(1-D27:CV27)*E27:CW27)</f>
        <v/>
      </c>
      <c r="DD27" s="26">
        <f>IF(DB27=0,"",DC27/DB27)</f>
        <v/>
      </c>
      <c r="DE27" s="27">
        <f>IF(OR(DA27="",DD27=""),"",DA27-DD27)</f>
        <v/>
      </c>
      <c r="DF27" s="22">
        <f>IF(DE27="","",IF(DE27&lt;0,"yes","no"))</f>
        <v/>
      </c>
    </row>
    <row r="28">
      <c r="A28" s="21" t="n">
        <v>24</v>
      </c>
      <c r="B28" s="25">
        <f>VoseBernoulli(Dashboard!$C$6)</f>
        <v/>
      </c>
      <c r="C28" s="25">
        <f>VoseBernoulli(Dashboard!$C$6)</f>
        <v/>
      </c>
      <c r="D28" s="25">
        <f>VoseBernoulli(Dashboard!$C$6)</f>
        <v/>
      </c>
      <c r="E28" s="25">
        <f>VoseBernoulli(Dashboard!$C$6+Dashboard!$C$7*((B28+C28+D28)=3)-Dashboard!$C$7*((B28+C28+D28)=0))</f>
        <v/>
      </c>
      <c r="F28" s="25">
        <f>VoseBernoulli(Dashboard!$C$6+Dashboard!$C$7*((C28+D28+E28)=3)-Dashboard!$C$7*((C28+D28+E28)=0))</f>
        <v/>
      </c>
      <c r="G28" s="25">
        <f>VoseBernoulli(Dashboard!$C$6+Dashboard!$C$7*((D28+E28+F28)=3)-Dashboard!$C$7*((D28+E28+F28)=0))</f>
        <v/>
      </c>
      <c r="H28" s="25">
        <f>VoseBernoulli(Dashboard!$C$6+Dashboard!$C$7*((E28+F28+G28)=3)-Dashboard!$C$7*((E28+F28+G28)=0))</f>
        <v/>
      </c>
      <c r="I28" s="25">
        <f>VoseBernoulli(Dashboard!$C$6+Dashboard!$C$7*((F28+G28+H28)=3)-Dashboard!$C$7*((F28+G28+H28)=0))</f>
        <v/>
      </c>
      <c r="J28" s="25">
        <f>VoseBernoulli(Dashboard!$C$6+Dashboard!$C$7*((G28+H28+I28)=3)-Dashboard!$C$7*((G28+H28+I28)=0))</f>
        <v/>
      </c>
      <c r="K28" s="25">
        <f>VoseBernoulli(Dashboard!$C$6+Dashboard!$C$7*((H28+I28+J28)=3)-Dashboard!$C$7*((H28+I28+J28)=0))</f>
        <v/>
      </c>
      <c r="L28" s="25">
        <f>VoseBernoulli(Dashboard!$C$6+Dashboard!$C$7*((I28+J28+K28)=3)-Dashboard!$C$7*((I28+J28+K28)=0))</f>
        <v/>
      </c>
      <c r="M28" s="25">
        <f>VoseBernoulli(Dashboard!$C$6+Dashboard!$C$7*((J28+K28+L28)=3)-Dashboard!$C$7*((J28+K28+L28)=0))</f>
        <v/>
      </c>
      <c r="N28" s="25">
        <f>VoseBernoulli(Dashboard!$C$6+Dashboard!$C$7*((K28+L28+M28)=3)-Dashboard!$C$7*((K28+L28+M28)=0))</f>
        <v/>
      </c>
      <c r="O28" s="25">
        <f>VoseBernoulli(Dashboard!$C$6+Dashboard!$C$7*((L28+M28+N28)=3)-Dashboard!$C$7*((L28+M28+N28)=0))</f>
        <v/>
      </c>
      <c r="P28" s="25">
        <f>VoseBernoulli(Dashboard!$C$6+Dashboard!$C$7*((M28+N28+O28)=3)-Dashboard!$C$7*((M28+N28+O28)=0))</f>
        <v/>
      </c>
      <c r="Q28" s="25">
        <f>VoseBernoulli(Dashboard!$C$6+Dashboard!$C$7*((N28+O28+P28)=3)-Dashboard!$C$7*((N28+O28+P28)=0))</f>
        <v/>
      </c>
      <c r="R28" s="25">
        <f>VoseBernoulli(Dashboard!$C$6+Dashboard!$C$7*((O28+P28+Q28)=3)-Dashboard!$C$7*((O28+P28+Q28)=0))</f>
        <v/>
      </c>
      <c r="S28" s="25">
        <f>VoseBernoulli(Dashboard!$C$6+Dashboard!$C$7*((P28+Q28+R28)=3)-Dashboard!$C$7*((P28+Q28+R28)=0))</f>
        <v/>
      </c>
      <c r="T28" s="25">
        <f>VoseBernoulli(Dashboard!$C$6+Dashboard!$C$7*((Q28+R28+S28)=3)-Dashboard!$C$7*((Q28+R28+S28)=0))</f>
        <v/>
      </c>
      <c r="U28" s="25">
        <f>VoseBernoulli(Dashboard!$C$6+Dashboard!$C$7*((R28+S28+T28)=3)-Dashboard!$C$7*((R28+S28+T28)=0))</f>
        <v/>
      </c>
      <c r="V28" s="25">
        <f>VoseBernoulli(Dashboard!$C$6+Dashboard!$C$7*((S28+T28+U28)=3)-Dashboard!$C$7*((S28+T28+U28)=0))</f>
        <v/>
      </c>
      <c r="W28" s="25">
        <f>VoseBernoulli(Dashboard!$C$6+Dashboard!$C$7*((T28+U28+V28)=3)-Dashboard!$C$7*((T28+U28+V28)=0))</f>
        <v/>
      </c>
      <c r="X28" s="25">
        <f>VoseBernoulli(Dashboard!$C$6+Dashboard!$C$7*((U28+V28+W28)=3)-Dashboard!$C$7*((U28+V28+W28)=0))</f>
        <v/>
      </c>
      <c r="Y28" s="25">
        <f>VoseBernoulli(Dashboard!$C$6+Dashboard!$C$7*((V28+W28+X28)=3)-Dashboard!$C$7*((V28+W28+X28)=0))</f>
        <v/>
      </c>
      <c r="Z28" s="25">
        <f>VoseBernoulli(Dashboard!$C$6+Dashboard!$C$7*((W28+X28+Y28)=3)-Dashboard!$C$7*((W28+X28+Y28)=0))</f>
        <v/>
      </c>
      <c r="AA28" s="25">
        <f>VoseBernoulli(Dashboard!$C$6+Dashboard!$C$7*((X28+Y28+Z28)=3)-Dashboard!$C$7*((X28+Y28+Z28)=0))</f>
        <v/>
      </c>
      <c r="AB28" s="25">
        <f>VoseBernoulli(Dashboard!$C$6+Dashboard!$C$7*((Y28+Z28+AA28)=3)-Dashboard!$C$7*((Y28+Z28+AA28)=0))</f>
        <v/>
      </c>
      <c r="AC28" s="25">
        <f>VoseBernoulli(Dashboard!$C$6+Dashboard!$C$7*((Z28+AA28+AB28)=3)-Dashboard!$C$7*((Z28+AA28+AB28)=0))</f>
        <v/>
      </c>
      <c r="AD28" s="25">
        <f>VoseBernoulli(Dashboard!$C$6+Dashboard!$C$7*((AA28+AB28+AC28)=3)-Dashboard!$C$7*((AA28+AB28+AC28)=0))</f>
        <v/>
      </c>
      <c r="AE28" s="25">
        <f>VoseBernoulli(Dashboard!$C$6+Dashboard!$C$7*((AB28+AC28+AD28)=3)-Dashboard!$C$7*((AB28+AC28+AD28)=0))</f>
        <v/>
      </c>
      <c r="AF28" s="25">
        <f>VoseBernoulli(Dashboard!$C$6+Dashboard!$C$7*((AC28+AD28+AE28)=3)-Dashboard!$C$7*((AC28+AD28+AE28)=0))</f>
        <v/>
      </c>
      <c r="AG28" s="25">
        <f>VoseBernoulli(Dashboard!$C$6+Dashboard!$C$7*((AD28+AE28+AF28)=3)-Dashboard!$C$7*((AD28+AE28+AF28)=0))</f>
        <v/>
      </c>
      <c r="AH28" s="25">
        <f>VoseBernoulli(Dashboard!$C$6+Dashboard!$C$7*((AE28+AF28+AG28)=3)-Dashboard!$C$7*((AE28+AF28+AG28)=0))</f>
        <v/>
      </c>
      <c r="AI28" s="25">
        <f>VoseBernoulli(Dashboard!$C$6+Dashboard!$C$7*((AF28+AG28+AH28)=3)-Dashboard!$C$7*((AF28+AG28+AH28)=0))</f>
        <v/>
      </c>
      <c r="AJ28" s="25">
        <f>VoseBernoulli(Dashboard!$C$6+Dashboard!$C$7*((AG28+AH28+AI28)=3)-Dashboard!$C$7*((AG28+AH28+AI28)=0))</f>
        <v/>
      </c>
      <c r="AK28" s="25">
        <f>VoseBernoulli(Dashboard!$C$6+Dashboard!$C$7*((AH28+AI28+AJ28)=3)-Dashboard!$C$7*((AH28+AI28+AJ28)=0))</f>
        <v/>
      </c>
      <c r="AL28" s="25">
        <f>VoseBernoulli(Dashboard!$C$6+Dashboard!$C$7*((AI28+AJ28+AK28)=3)-Dashboard!$C$7*((AI28+AJ28+AK28)=0))</f>
        <v/>
      </c>
      <c r="AM28" s="25">
        <f>VoseBernoulli(Dashboard!$C$6+Dashboard!$C$7*((AJ28+AK28+AL28)=3)-Dashboard!$C$7*((AJ28+AK28+AL28)=0))</f>
        <v/>
      </c>
      <c r="AN28" s="25">
        <f>VoseBernoulli(Dashboard!$C$6+Dashboard!$C$7*((AK28+AL28+AM28)=3)-Dashboard!$C$7*((AK28+AL28+AM28)=0))</f>
        <v/>
      </c>
      <c r="AO28" s="25">
        <f>VoseBernoulli(Dashboard!$C$6+Dashboard!$C$7*((AL28+AM28+AN28)=3)-Dashboard!$C$7*((AL28+AM28+AN28)=0))</f>
        <v/>
      </c>
      <c r="AP28" s="25">
        <f>VoseBernoulli(Dashboard!$C$6+Dashboard!$C$7*((AM28+AN28+AO28)=3)-Dashboard!$C$7*((AM28+AN28+AO28)=0))</f>
        <v/>
      </c>
      <c r="AQ28" s="25">
        <f>VoseBernoulli(Dashboard!$C$6+Dashboard!$C$7*((AN28+AO28+AP28)=3)-Dashboard!$C$7*((AN28+AO28+AP28)=0))</f>
        <v/>
      </c>
      <c r="AR28" s="25">
        <f>VoseBernoulli(Dashboard!$C$6+Dashboard!$C$7*((AO28+AP28+AQ28)=3)-Dashboard!$C$7*((AO28+AP28+AQ28)=0))</f>
        <v/>
      </c>
      <c r="AS28" s="25">
        <f>VoseBernoulli(Dashboard!$C$6+Dashboard!$C$7*((AP28+AQ28+AR28)=3)-Dashboard!$C$7*((AP28+AQ28+AR28)=0))</f>
        <v/>
      </c>
      <c r="AT28" s="25">
        <f>VoseBernoulli(Dashboard!$C$6+Dashboard!$C$7*((AQ28+AR28+AS28)=3)-Dashboard!$C$7*((AQ28+AR28+AS28)=0))</f>
        <v/>
      </c>
      <c r="AU28" s="25">
        <f>VoseBernoulli(Dashboard!$C$6+Dashboard!$C$7*((AR28+AS28+AT28)=3)-Dashboard!$C$7*((AR28+AS28+AT28)=0))</f>
        <v/>
      </c>
      <c r="AV28" s="25">
        <f>VoseBernoulli(Dashboard!$C$6+Dashboard!$C$7*((AS28+AT28+AU28)=3)-Dashboard!$C$7*((AS28+AT28+AU28)=0))</f>
        <v/>
      </c>
      <c r="AW28" s="25">
        <f>VoseBernoulli(Dashboard!$C$6+Dashboard!$C$7*((AT28+AU28+AV28)=3)-Dashboard!$C$7*((AT28+AU28+AV28)=0))</f>
        <v/>
      </c>
      <c r="AX28" s="25">
        <f>VoseBernoulli(Dashboard!$C$6+Dashboard!$C$7*((AU28+AV28+AW28)=3)-Dashboard!$C$7*((AU28+AV28+AW28)=0))</f>
        <v/>
      </c>
      <c r="AY28" s="25">
        <f>VoseBernoulli(Dashboard!$C$6+Dashboard!$C$7*((AV28+AW28+AX28)=3)-Dashboard!$C$7*((AV28+AW28+AX28)=0))</f>
        <v/>
      </c>
      <c r="AZ28" s="25">
        <f>VoseBernoulli(Dashboard!$C$6+Dashboard!$C$7*((AW28+AX28+AY28)=3)-Dashboard!$C$7*((AW28+AX28+AY28)=0))</f>
        <v/>
      </c>
      <c r="BA28" s="25">
        <f>VoseBernoulli(Dashboard!$C$6+Dashboard!$C$7*((AX28+AY28+AZ28)=3)-Dashboard!$C$7*((AX28+AY28+AZ28)=0))</f>
        <v/>
      </c>
      <c r="BB28" s="25">
        <f>VoseBernoulli(Dashboard!$C$6+Dashboard!$C$7*((AY28+AZ28+BA28)=3)-Dashboard!$C$7*((AY28+AZ28+BA28)=0))</f>
        <v/>
      </c>
      <c r="BC28" s="25">
        <f>VoseBernoulli(Dashboard!$C$6+Dashboard!$C$7*((AZ28+BA28+BB28)=3)-Dashboard!$C$7*((AZ28+BA28+BB28)=0))</f>
        <v/>
      </c>
      <c r="BD28" s="25">
        <f>VoseBernoulli(Dashboard!$C$6+Dashboard!$C$7*((BA28+BB28+BC28)=3)-Dashboard!$C$7*((BA28+BB28+BC28)=0))</f>
        <v/>
      </c>
      <c r="BE28" s="25">
        <f>VoseBernoulli(Dashboard!$C$6+Dashboard!$C$7*((BB28+BC28+BD28)=3)-Dashboard!$C$7*((BB28+BC28+BD28)=0))</f>
        <v/>
      </c>
      <c r="BF28" s="25">
        <f>VoseBernoulli(Dashboard!$C$6+Dashboard!$C$7*((BC28+BD28+BE28)=3)-Dashboard!$C$7*((BC28+BD28+BE28)=0))</f>
        <v/>
      </c>
      <c r="BG28" s="25">
        <f>VoseBernoulli(Dashboard!$C$6+Dashboard!$C$7*((BD28+BE28+BF28)=3)-Dashboard!$C$7*((BD28+BE28+BF28)=0))</f>
        <v/>
      </c>
      <c r="BH28" s="25">
        <f>VoseBernoulli(Dashboard!$C$6+Dashboard!$C$7*((BE28+BF28+BG28)=3)-Dashboard!$C$7*((BE28+BF28+BG28)=0))</f>
        <v/>
      </c>
      <c r="BI28" s="25">
        <f>VoseBernoulli(Dashboard!$C$6+Dashboard!$C$7*((BF28+BG28+BH28)=3)-Dashboard!$C$7*((BF28+BG28+BH28)=0))</f>
        <v/>
      </c>
      <c r="BJ28" s="25">
        <f>VoseBernoulli(Dashboard!$C$6+Dashboard!$C$7*((BG28+BH28+BI28)=3)-Dashboard!$C$7*((BG28+BH28+BI28)=0))</f>
        <v/>
      </c>
      <c r="BK28" s="25">
        <f>VoseBernoulli(Dashboard!$C$6+Dashboard!$C$7*((BH28+BI28+BJ28)=3)-Dashboard!$C$7*((BH28+BI28+BJ28)=0))</f>
        <v/>
      </c>
      <c r="BL28" s="25">
        <f>VoseBernoulli(Dashboard!$C$6+Dashboard!$C$7*((BI28+BJ28+BK28)=3)-Dashboard!$C$7*((BI28+BJ28+BK28)=0))</f>
        <v/>
      </c>
      <c r="BM28" s="25">
        <f>VoseBernoulli(Dashboard!$C$6+Dashboard!$C$7*((BJ28+BK28+BL28)=3)-Dashboard!$C$7*((BJ28+BK28+BL28)=0))</f>
        <v/>
      </c>
      <c r="BN28" s="25">
        <f>VoseBernoulli(Dashboard!$C$6+Dashboard!$C$7*((BK28+BL28+BM28)=3)-Dashboard!$C$7*((BK28+BL28+BM28)=0))</f>
        <v/>
      </c>
      <c r="BO28" s="25">
        <f>VoseBernoulli(Dashboard!$C$6+Dashboard!$C$7*((BL28+BM28+BN28)=3)-Dashboard!$C$7*((BL28+BM28+BN28)=0))</f>
        <v/>
      </c>
      <c r="BP28" s="25">
        <f>VoseBernoulli(Dashboard!$C$6+Dashboard!$C$7*((BM28+BN28+BO28)=3)-Dashboard!$C$7*((BM28+BN28+BO28)=0))</f>
        <v/>
      </c>
      <c r="BQ28" s="25">
        <f>VoseBernoulli(Dashboard!$C$6+Dashboard!$C$7*((BN28+BO28+BP28)=3)-Dashboard!$C$7*((BN28+BO28+BP28)=0))</f>
        <v/>
      </c>
      <c r="BR28" s="25">
        <f>VoseBernoulli(Dashboard!$C$6+Dashboard!$C$7*((BO28+BP28+BQ28)=3)-Dashboard!$C$7*((BO28+BP28+BQ28)=0))</f>
        <v/>
      </c>
      <c r="BS28" s="25">
        <f>VoseBernoulli(Dashboard!$C$6+Dashboard!$C$7*((BP28+BQ28+BR28)=3)-Dashboard!$C$7*((BP28+BQ28+BR28)=0))</f>
        <v/>
      </c>
      <c r="BT28" s="25">
        <f>VoseBernoulli(Dashboard!$C$6+Dashboard!$C$7*((BQ28+BR28+BS28)=3)-Dashboard!$C$7*((BQ28+BR28+BS28)=0))</f>
        <v/>
      </c>
      <c r="BU28" s="25">
        <f>VoseBernoulli(Dashboard!$C$6+Dashboard!$C$7*((BR28+BS28+BT28)=3)-Dashboard!$C$7*((BR28+BS28+BT28)=0))</f>
        <v/>
      </c>
      <c r="BV28" s="25">
        <f>VoseBernoulli(Dashboard!$C$6+Dashboard!$C$7*((BS28+BT28+BU28)=3)-Dashboard!$C$7*((BS28+BT28+BU28)=0))</f>
        <v/>
      </c>
      <c r="BW28" s="25">
        <f>VoseBernoulli(Dashboard!$C$6+Dashboard!$C$7*((BT28+BU28+BV28)=3)-Dashboard!$C$7*((BT28+BU28+BV28)=0))</f>
        <v/>
      </c>
      <c r="BX28" s="25">
        <f>VoseBernoulli(Dashboard!$C$6+Dashboard!$C$7*((BU28+BV28+BW28)=3)-Dashboard!$C$7*((BU28+BV28+BW28)=0))</f>
        <v/>
      </c>
      <c r="BY28" s="25">
        <f>VoseBernoulli(Dashboard!$C$6+Dashboard!$C$7*((BV28+BW28+BX28)=3)-Dashboard!$C$7*((BV28+BW28+BX28)=0))</f>
        <v/>
      </c>
      <c r="BZ28" s="25">
        <f>VoseBernoulli(Dashboard!$C$6+Dashboard!$C$7*((BW28+BX28+BY28)=3)-Dashboard!$C$7*((BW28+BX28+BY28)=0))</f>
        <v/>
      </c>
      <c r="CA28" s="25">
        <f>VoseBernoulli(Dashboard!$C$6+Dashboard!$C$7*((BX28+BY28+BZ28)=3)-Dashboard!$C$7*((BX28+BY28+BZ28)=0))</f>
        <v/>
      </c>
      <c r="CB28" s="25">
        <f>VoseBernoulli(Dashboard!$C$6+Dashboard!$C$7*((BY28+BZ28+CA28)=3)-Dashboard!$C$7*((BY28+BZ28+CA28)=0))</f>
        <v/>
      </c>
      <c r="CC28" s="25">
        <f>VoseBernoulli(Dashboard!$C$6+Dashboard!$C$7*((BZ28+CA28+CB28)=3)-Dashboard!$C$7*((BZ28+CA28+CB28)=0))</f>
        <v/>
      </c>
      <c r="CD28" s="25">
        <f>VoseBernoulli(Dashboard!$C$6+Dashboard!$C$7*((CA28+CB28+CC28)=3)-Dashboard!$C$7*((CA28+CB28+CC28)=0))</f>
        <v/>
      </c>
      <c r="CE28" s="25">
        <f>VoseBernoulli(Dashboard!$C$6+Dashboard!$C$7*((CB28+CC28+CD28)=3)-Dashboard!$C$7*((CB28+CC28+CD28)=0))</f>
        <v/>
      </c>
      <c r="CF28" s="25">
        <f>VoseBernoulli(Dashboard!$C$6+Dashboard!$C$7*((CC28+CD28+CE28)=3)-Dashboard!$C$7*((CC28+CD28+CE28)=0))</f>
        <v/>
      </c>
      <c r="CG28" s="25">
        <f>VoseBernoulli(Dashboard!$C$6+Dashboard!$C$7*((CD28+CE28+CF28)=3)-Dashboard!$C$7*((CD28+CE28+CF28)=0))</f>
        <v/>
      </c>
      <c r="CH28" s="25">
        <f>VoseBernoulli(Dashboard!$C$6+Dashboard!$C$7*((CE28+CF28+CG28)=3)-Dashboard!$C$7*((CE28+CF28+CG28)=0))</f>
        <v/>
      </c>
      <c r="CI28" s="25">
        <f>VoseBernoulli(Dashboard!$C$6+Dashboard!$C$7*((CF28+CG28+CH28)=3)-Dashboard!$C$7*((CF28+CG28+CH28)=0))</f>
        <v/>
      </c>
      <c r="CJ28" s="25">
        <f>VoseBernoulli(Dashboard!$C$6+Dashboard!$C$7*((CG28+CH28+CI28)=3)-Dashboard!$C$7*((CG28+CH28+CI28)=0))</f>
        <v/>
      </c>
      <c r="CK28" s="25">
        <f>VoseBernoulli(Dashboard!$C$6+Dashboard!$C$7*((CH28+CI28+CJ28)=3)-Dashboard!$C$7*((CH28+CI28+CJ28)=0))</f>
        <v/>
      </c>
      <c r="CL28" s="25">
        <f>VoseBernoulli(Dashboard!$C$6+Dashboard!$C$7*((CI28+CJ28+CK28)=3)-Dashboard!$C$7*((CI28+CJ28+CK28)=0))</f>
        <v/>
      </c>
      <c r="CM28" s="25">
        <f>VoseBernoulli(Dashboard!$C$6+Dashboard!$C$7*((CJ28+CK28+CL28)=3)-Dashboard!$C$7*((CJ28+CK28+CL28)=0))</f>
        <v/>
      </c>
      <c r="CN28" s="25">
        <f>VoseBernoulli(Dashboard!$C$6+Dashboard!$C$7*((CK28+CL28+CM28)=3)-Dashboard!$C$7*((CK28+CL28+CM28)=0))</f>
        <v/>
      </c>
      <c r="CO28" s="25">
        <f>VoseBernoulli(Dashboard!$C$6+Dashboard!$C$7*((CL28+CM28+CN28)=3)-Dashboard!$C$7*((CL28+CM28+CN28)=0))</f>
        <v/>
      </c>
      <c r="CP28" s="25">
        <f>VoseBernoulli(Dashboard!$C$6+Dashboard!$C$7*((CM28+CN28+CO28)=3)-Dashboard!$C$7*((CM28+CN28+CO28)=0))</f>
        <v/>
      </c>
      <c r="CQ28" s="25">
        <f>VoseBernoulli(Dashboard!$C$6+Dashboard!$C$7*((CN28+CO28+CP28)=3)-Dashboard!$C$7*((CN28+CO28+CP28)=0))</f>
        <v/>
      </c>
      <c r="CR28" s="25">
        <f>VoseBernoulli(Dashboard!$C$6+Dashboard!$C$7*((CO28+CP28+CQ28)=3)-Dashboard!$C$7*((CO28+CP28+CQ28)=0))</f>
        <v/>
      </c>
      <c r="CS28" s="25">
        <f>VoseBernoulli(Dashboard!$C$6+Dashboard!$C$7*((CP28+CQ28+CR28)=3)-Dashboard!$C$7*((CP28+CQ28+CR28)=0))</f>
        <v/>
      </c>
      <c r="CT28" s="25">
        <f>VoseBernoulli(Dashboard!$C$6+Dashboard!$C$7*((CQ28+CR28+CS28)=3)-Dashboard!$C$7*((CQ28+CR28+CS28)=0))</f>
        <v/>
      </c>
      <c r="CU28" s="25">
        <f>VoseBernoulli(Dashboard!$C$6+Dashboard!$C$7*((CR28+CS28+CT28)=3)-Dashboard!$C$7*((CR28+CS28+CT28)=0))</f>
        <v/>
      </c>
      <c r="CV28" s="25">
        <f>VoseBernoulli(Dashboard!$C$6+Dashboard!$C$7*((CS28+CT28+CU28)=3)-Dashboard!$C$7*((CS28+CT28+CU28)=0))</f>
        <v/>
      </c>
      <c r="CW28" s="25">
        <f>VoseBernoulli(Dashboard!$C$6+Dashboard!$C$7*((CT28+CU28+CV28)=3)-Dashboard!$C$7*((CT28+CU28+CV28)=0))</f>
        <v/>
      </c>
      <c r="CY28" s="22">
        <f>SUMPRODUCT(B28:CT28,C28:CU28,D28:CV28)</f>
        <v/>
      </c>
      <c r="CZ28" s="22">
        <f>SUMPRODUCT(B28:CT28,C28:CU28,D28:CV28,E28:CW28)</f>
        <v/>
      </c>
      <c r="DA28" s="26">
        <f>IF(CY28=0,"",CZ28/CY28)</f>
        <v/>
      </c>
      <c r="DB28" s="22">
        <f>SUMPRODUCT((1-B28:CT28)*(1-C28:CU28)*(1-D28:CV28))</f>
        <v/>
      </c>
      <c r="DC28" s="22">
        <f>SUMPRODUCT((1-B28:CT28)*(1-C28:CU28)*(1-D28:CV28)*E28:CW28)</f>
        <v/>
      </c>
      <c r="DD28" s="26">
        <f>IF(DB28=0,"",DC28/DB28)</f>
        <v/>
      </c>
      <c r="DE28" s="27">
        <f>IF(OR(DA28="",DD28=""),"",DA28-DD28)</f>
        <v/>
      </c>
      <c r="DF28" s="22">
        <f>IF(DE28="","",IF(DE28&lt;0,"yes","no"))</f>
        <v/>
      </c>
    </row>
    <row r="29">
      <c r="A29" s="21" t="n">
        <v>25</v>
      </c>
      <c r="B29" s="25">
        <f>VoseBernoulli(Dashboard!$C$6)</f>
        <v/>
      </c>
      <c r="C29" s="25">
        <f>VoseBernoulli(Dashboard!$C$6)</f>
        <v/>
      </c>
      <c r="D29" s="25">
        <f>VoseBernoulli(Dashboard!$C$6)</f>
        <v/>
      </c>
      <c r="E29" s="25">
        <f>VoseBernoulli(Dashboard!$C$6+Dashboard!$C$7*((B29+C29+D29)=3)-Dashboard!$C$7*((B29+C29+D29)=0))</f>
        <v/>
      </c>
      <c r="F29" s="25">
        <f>VoseBernoulli(Dashboard!$C$6+Dashboard!$C$7*((C29+D29+E29)=3)-Dashboard!$C$7*((C29+D29+E29)=0))</f>
        <v/>
      </c>
      <c r="G29" s="25">
        <f>VoseBernoulli(Dashboard!$C$6+Dashboard!$C$7*((D29+E29+F29)=3)-Dashboard!$C$7*((D29+E29+F29)=0))</f>
        <v/>
      </c>
      <c r="H29" s="25">
        <f>VoseBernoulli(Dashboard!$C$6+Dashboard!$C$7*((E29+F29+G29)=3)-Dashboard!$C$7*((E29+F29+G29)=0))</f>
        <v/>
      </c>
      <c r="I29" s="25">
        <f>VoseBernoulli(Dashboard!$C$6+Dashboard!$C$7*((F29+G29+H29)=3)-Dashboard!$C$7*((F29+G29+H29)=0))</f>
        <v/>
      </c>
      <c r="J29" s="25">
        <f>VoseBernoulli(Dashboard!$C$6+Dashboard!$C$7*((G29+H29+I29)=3)-Dashboard!$C$7*((G29+H29+I29)=0))</f>
        <v/>
      </c>
      <c r="K29" s="25">
        <f>VoseBernoulli(Dashboard!$C$6+Dashboard!$C$7*((H29+I29+J29)=3)-Dashboard!$C$7*((H29+I29+J29)=0))</f>
        <v/>
      </c>
      <c r="L29" s="25">
        <f>VoseBernoulli(Dashboard!$C$6+Dashboard!$C$7*((I29+J29+K29)=3)-Dashboard!$C$7*((I29+J29+K29)=0))</f>
        <v/>
      </c>
      <c r="M29" s="25">
        <f>VoseBernoulli(Dashboard!$C$6+Dashboard!$C$7*((J29+K29+L29)=3)-Dashboard!$C$7*((J29+K29+L29)=0))</f>
        <v/>
      </c>
      <c r="N29" s="25">
        <f>VoseBernoulli(Dashboard!$C$6+Dashboard!$C$7*((K29+L29+M29)=3)-Dashboard!$C$7*((K29+L29+M29)=0))</f>
        <v/>
      </c>
      <c r="O29" s="25">
        <f>VoseBernoulli(Dashboard!$C$6+Dashboard!$C$7*((L29+M29+N29)=3)-Dashboard!$C$7*((L29+M29+N29)=0))</f>
        <v/>
      </c>
      <c r="P29" s="25">
        <f>VoseBernoulli(Dashboard!$C$6+Dashboard!$C$7*((M29+N29+O29)=3)-Dashboard!$C$7*((M29+N29+O29)=0))</f>
        <v/>
      </c>
      <c r="Q29" s="25">
        <f>VoseBernoulli(Dashboard!$C$6+Dashboard!$C$7*((N29+O29+P29)=3)-Dashboard!$C$7*((N29+O29+P29)=0))</f>
        <v/>
      </c>
      <c r="R29" s="25">
        <f>VoseBernoulli(Dashboard!$C$6+Dashboard!$C$7*((O29+P29+Q29)=3)-Dashboard!$C$7*((O29+P29+Q29)=0))</f>
        <v/>
      </c>
      <c r="S29" s="25">
        <f>VoseBernoulli(Dashboard!$C$6+Dashboard!$C$7*((P29+Q29+R29)=3)-Dashboard!$C$7*((P29+Q29+R29)=0))</f>
        <v/>
      </c>
      <c r="T29" s="25">
        <f>VoseBernoulli(Dashboard!$C$6+Dashboard!$C$7*((Q29+R29+S29)=3)-Dashboard!$C$7*((Q29+R29+S29)=0))</f>
        <v/>
      </c>
      <c r="U29" s="25">
        <f>VoseBernoulli(Dashboard!$C$6+Dashboard!$C$7*((R29+S29+T29)=3)-Dashboard!$C$7*((R29+S29+T29)=0))</f>
        <v/>
      </c>
      <c r="V29" s="25">
        <f>VoseBernoulli(Dashboard!$C$6+Dashboard!$C$7*((S29+T29+U29)=3)-Dashboard!$C$7*((S29+T29+U29)=0))</f>
        <v/>
      </c>
      <c r="W29" s="25">
        <f>VoseBernoulli(Dashboard!$C$6+Dashboard!$C$7*((T29+U29+V29)=3)-Dashboard!$C$7*((T29+U29+V29)=0))</f>
        <v/>
      </c>
      <c r="X29" s="25">
        <f>VoseBernoulli(Dashboard!$C$6+Dashboard!$C$7*((U29+V29+W29)=3)-Dashboard!$C$7*((U29+V29+W29)=0))</f>
        <v/>
      </c>
      <c r="Y29" s="25">
        <f>VoseBernoulli(Dashboard!$C$6+Dashboard!$C$7*((V29+W29+X29)=3)-Dashboard!$C$7*((V29+W29+X29)=0))</f>
        <v/>
      </c>
      <c r="Z29" s="25">
        <f>VoseBernoulli(Dashboard!$C$6+Dashboard!$C$7*((W29+X29+Y29)=3)-Dashboard!$C$7*((W29+X29+Y29)=0))</f>
        <v/>
      </c>
      <c r="AA29" s="25">
        <f>VoseBernoulli(Dashboard!$C$6+Dashboard!$C$7*((X29+Y29+Z29)=3)-Dashboard!$C$7*((X29+Y29+Z29)=0))</f>
        <v/>
      </c>
      <c r="AB29" s="25">
        <f>VoseBernoulli(Dashboard!$C$6+Dashboard!$C$7*((Y29+Z29+AA29)=3)-Dashboard!$C$7*((Y29+Z29+AA29)=0))</f>
        <v/>
      </c>
      <c r="AC29" s="25">
        <f>VoseBernoulli(Dashboard!$C$6+Dashboard!$C$7*((Z29+AA29+AB29)=3)-Dashboard!$C$7*((Z29+AA29+AB29)=0))</f>
        <v/>
      </c>
      <c r="AD29" s="25">
        <f>VoseBernoulli(Dashboard!$C$6+Dashboard!$C$7*((AA29+AB29+AC29)=3)-Dashboard!$C$7*((AA29+AB29+AC29)=0))</f>
        <v/>
      </c>
      <c r="AE29" s="25">
        <f>VoseBernoulli(Dashboard!$C$6+Dashboard!$C$7*((AB29+AC29+AD29)=3)-Dashboard!$C$7*((AB29+AC29+AD29)=0))</f>
        <v/>
      </c>
      <c r="AF29" s="25">
        <f>VoseBernoulli(Dashboard!$C$6+Dashboard!$C$7*((AC29+AD29+AE29)=3)-Dashboard!$C$7*((AC29+AD29+AE29)=0))</f>
        <v/>
      </c>
      <c r="AG29" s="25">
        <f>VoseBernoulli(Dashboard!$C$6+Dashboard!$C$7*((AD29+AE29+AF29)=3)-Dashboard!$C$7*((AD29+AE29+AF29)=0))</f>
        <v/>
      </c>
      <c r="AH29" s="25">
        <f>VoseBernoulli(Dashboard!$C$6+Dashboard!$C$7*((AE29+AF29+AG29)=3)-Dashboard!$C$7*((AE29+AF29+AG29)=0))</f>
        <v/>
      </c>
      <c r="AI29" s="25">
        <f>VoseBernoulli(Dashboard!$C$6+Dashboard!$C$7*((AF29+AG29+AH29)=3)-Dashboard!$C$7*((AF29+AG29+AH29)=0))</f>
        <v/>
      </c>
      <c r="AJ29" s="25">
        <f>VoseBernoulli(Dashboard!$C$6+Dashboard!$C$7*((AG29+AH29+AI29)=3)-Dashboard!$C$7*((AG29+AH29+AI29)=0))</f>
        <v/>
      </c>
      <c r="AK29" s="25">
        <f>VoseBernoulli(Dashboard!$C$6+Dashboard!$C$7*((AH29+AI29+AJ29)=3)-Dashboard!$C$7*((AH29+AI29+AJ29)=0))</f>
        <v/>
      </c>
      <c r="AL29" s="25">
        <f>VoseBernoulli(Dashboard!$C$6+Dashboard!$C$7*((AI29+AJ29+AK29)=3)-Dashboard!$C$7*((AI29+AJ29+AK29)=0))</f>
        <v/>
      </c>
      <c r="AM29" s="25">
        <f>VoseBernoulli(Dashboard!$C$6+Dashboard!$C$7*((AJ29+AK29+AL29)=3)-Dashboard!$C$7*((AJ29+AK29+AL29)=0))</f>
        <v/>
      </c>
      <c r="AN29" s="25">
        <f>VoseBernoulli(Dashboard!$C$6+Dashboard!$C$7*((AK29+AL29+AM29)=3)-Dashboard!$C$7*((AK29+AL29+AM29)=0))</f>
        <v/>
      </c>
      <c r="AO29" s="25">
        <f>VoseBernoulli(Dashboard!$C$6+Dashboard!$C$7*((AL29+AM29+AN29)=3)-Dashboard!$C$7*((AL29+AM29+AN29)=0))</f>
        <v/>
      </c>
      <c r="AP29" s="25">
        <f>VoseBernoulli(Dashboard!$C$6+Dashboard!$C$7*((AM29+AN29+AO29)=3)-Dashboard!$C$7*((AM29+AN29+AO29)=0))</f>
        <v/>
      </c>
      <c r="AQ29" s="25">
        <f>VoseBernoulli(Dashboard!$C$6+Dashboard!$C$7*((AN29+AO29+AP29)=3)-Dashboard!$C$7*((AN29+AO29+AP29)=0))</f>
        <v/>
      </c>
      <c r="AR29" s="25">
        <f>VoseBernoulli(Dashboard!$C$6+Dashboard!$C$7*((AO29+AP29+AQ29)=3)-Dashboard!$C$7*((AO29+AP29+AQ29)=0))</f>
        <v/>
      </c>
      <c r="AS29" s="25">
        <f>VoseBernoulli(Dashboard!$C$6+Dashboard!$C$7*((AP29+AQ29+AR29)=3)-Dashboard!$C$7*((AP29+AQ29+AR29)=0))</f>
        <v/>
      </c>
      <c r="AT29" s="25">
        <f>VoseBernoulli(Dashboard!$C$6+Dashboard!$C$7*((AQ29+AR29+AS29)=3)-Dashboard!$C$7*((AQ29+AR29+AS29)=0))</f>
        <v/>
      </c>
      <c r="AU29" s="25">
        <f>VoseBernoulli(Dashboard!$C$6+Dashboard!$C$7*((AR29+AS29+AT29)=3)-Dashboard!$C$7*((AR29+AS29+AT29)=0))</f>
        <v/>
      </c>
      <c r="AV29" s="25">
        <f>VoseBernoulli(Dashboard!$C$6+Dashboard!$C$7*((AS29+AT29+AU29)=3)-Dashboard!$C$7*((AS29+AT29+AU29)=0))</f>
        <v/>
      </c>
      <c r="AW29" s="25">
        <f>VoseBernoulli(Dashboard!$C$6+Dashboard!$C$7*((AT29+AU29+AV29)=3)-Dashboard!$C$7*((AT29+AU29+AV29)=0))</f>
        <v/>
      </c>
      <c r="AX29" s="25">
        <f>VoseBernoulli(Dashboard!$C$6+Dashboard!$C$7*((AU29+AV29+AW29)=3)-Dashboard!$C$7*((AU29+AV29+AW29)=0))</f>
        <v/>
      </c>
      <c r="AY29" s="25">
        <f>VoseBernoulli(Dashboard!$C$6+Dashboard!$C$7*((AV29+AW29+AX29)=3)-Dashboard!$C$7*((AV29+AW29+AX29)=0))</f>
        <v/>
      </c>
      <c r="AZ29" s="25">
        <f>VoseBernoulli(Dashboard!$C$6+Dashboard!$C$7*((AW29+AX29+AY29)=3)-Dashboard!$C$7*((AW29+AX29+AY29)=0))</f>
        <v/>
      </c>
      <c r="BA29" s="25">
        <f>VoseBernoulli(Dashboard!$C$6+Dashboard!$C$7*((AX29+AY29+AZ29)=3)-Dashboard!$C$7*((AX29+AY29+AZ29)=0))</f>
        <v/>
      </c>
      <c r="BB29" s="25">
        <f>VoseBernoulli(Dashboard!$C$6+Dashboard!$C$7*((AY29+AZ29+BA29)=3)-Dashboard!$C$7*((AY29+AZ29+BA29)=0))</f>
        <v/>
      </c>
      <c r="BC29" s="25">
        <f>VoseBernoulli(Dashboard!$C$6+Dashboard!$C$7*((AZ29+BA29+BB29)=3)-Dashboard!$C$7*((AZ29+BA29+BB29)=0))</f>
        <v/>
      </c>
      <c r="BD29" s="25">
        <f>VoseBernoulli(Dashboard!$C$6+Dashboard!$C$7*((BA29+BB29+BC29)=3)-Dashboard!$C$7*((BA29+BB29+BC29)=0))</f>
        <v/>
      </c>
      <c r="BE29" s="25">
        <f>VoseBernoulli(Dashboard!$C$6+Dashboard!$C$7*((BB29+BC29+BD29)=3)-Dashboard!$C$7*((BB29+BC29+BD29)=0))</f>
        <v/>
      </c>
      <c r="BF29" s="25">
        <f>VoseBernoulli(Dashboard!$C$6+Dashboard!$C$7*((BC29+BD29+BE29)=3)-Dashboard!$C$7*((BC29+BD29+BE29)=0))</f>
        <v/>
      </c>
      <c r="BG29" s="25">
        <f>VoseBernoulli(Dashboard!$C$6+Dashboard!$C$7*((BD29+BE29+BF29)=3)-Dashboard!$C$7*((BD29+BE29+BF29)=0))</f>
        <v/>
      </c>
      <c r="BH29" s="25">
        <f>VoseBernoulli(Dashboard!$C$6+Dashboard!$C$7*((BE29+BF29+BG29)=3)-Dashboard!$C$7*((BE29+BF29+BG29)=0))</f>
        <v/>
      </c>
      <c r="BI29" s="25">
        <f>VoseBernoulli(Dashboard!$C$6+Dashboard!$C$7*((BF29+BG29+BH29)=3)-Dashboard!$C$7*((BF29+BG29+BH29)=0))</f>
        <v/>
      </c>
      <c r="BJ29" s="25">
        <f>VoseBernoulli(Dashboard!$C$6+Dashboard!$C$7*((BG29+BH29+BI29)=3)-Dashboard!$C$7*((BG29+BH29+BI29)=0))</f>
        <v/>
      </c>
      <c r="BK29" s="25">
        <f>VoseBernoulli(Dashboard!$C$6+Dashboard!$C$7*((BH29+BI29+BJ29)=3)-Dashboard!$C$7*((BH29+BI29+BJ29)=0))</f>
        <v/>
      </c>
      <c r="BL29" s="25">
        <f>VoseBernoulli(Dashboard!$C$6+Dashboard!$C$7*((BI29+BJ29+BK29)=3)-Dashboard!$C$7*((BI29+BJ29+BK29)=0))</f>
        <v/>
      </c>
      <c r="BM29" s="25">
        <f>VoseBernoulli(Dashboard!$C$6+Dashboard!$C$7*((BJ29+BK29+BL29)=3)-Dashboard!$C$7*((BJ29+BK29+BL29)=0))</f>
        <v/>
      </c>
      <c r="BN29" s="25">
        <f>VoseBernoulli(Dashboard!$C$6+Dashboard!$C$7*((BK29+BL29+BM29)=3)-Dashboard!$C$7*((BK29+BL29+BM29)=0))</f>
        <v/>
      </c>
      <c r="BO29" s="25">
        <f>VoseBernoulli(Dashboard!$C$6+Dashboard!$C$7*((BL29+BM29+BN29)=3)-Dashboard!$C$7*((BL29+BM29+BN29)=0))</f>
        <v/>
      </c>
      <c r="BP29" s="25">
        <f>VoseBernoulli(Dashboard!$C$6+Dashboard!$C$7*((BM29+BN29+BO29)=3)-Dashboard!$C$7*((BM29+BN29+BO29)=0))</f>
        <v/>
      </c>
      <c r="BQ29" s="25">
        <f>VoseBernoulli(Dashboard!$C$6+Dashboard!$C$7*((BN29+BO29+BP29)=3)-Dashboard!$C$7*((BN29+BO29+BP29)=0))</f>
        <v/>
      </c>
      <c r="BR29" s="25">
        <f>VoseBernoulli(Dashboard!$C$6+Dashboard!$C$7*((BO29+BP29+BQ29)=3)-Dashboard!$C$7*((BO29+BP29+BQ29)=0))</f>
        <v/>
      </c>
      <c r="BS29" s="25">
        <f>VoseBernoulli(Dashboard!$C$6+Dashboard!$C$7*((BP29+BQ29+BR29)=3)-Dashboard!$C$7*((BP29+BQ29+BR29)=0))</f>
        <v/>
      </c>
      <c r="BT29" s="25">
        <f>VoseBernoulli(Dashboard!$C$6+Dashboard!$C$7*((BQ29+BR29+BS29)=3)-Dashboard!$C$7*((BQ29+BR29+BS29)=0))</f>
        <v/>
      </c>
      <c r="BU29" s="25">
        <f>VoseBernoulli(Dashboard!$C$6+Dashboard!$C$7*((BR29+BS29+BT29)=3)-Dashboard!$C$7*((BR29+BS29+BT29)=0))</f>
        <v/>
      </c>
      <c r="BV29" s="25">
        <f>VoseBernoulli(Dashboard!$C$6+Dashboard!$C$7*((BS29+BT29+BU29)=3)-Dashboard!$C$7*((BS29+BT29+BU29)=0))</f>
        <v/>
      </c>
      <c r="BW29" s="25">
        <f>VoseBernoulli(Dashboard!$C$6+Dashboard!$C$7*((BT29+BU29+BV29)=3)-Dashboard!$C$7*((BT29+BU29+BV29)=0))</f>
        <v/>
      </c>
      <c r="BX29" s="25">
        <f>VoseBernoulli(Dashboard!$C$6+Dashboard!$C$7*((BU29+BV29+BW29)=3)-Dashboard!$C$7*((BU29+BV29+BW29)=0))</f>
        <v/>
      </c>
      <c r="BY29" s="25">
        <f>VoseBernoulli(Dashboard!$C$6+Dashboard!$C$7*((BV29+BW29+BX29)=3)-Dashboard!$C$7*((BV29+BW29+BX29)=0))</f>
        <v/>
      </c>
      <c r="BZ29" s="25">
        <f>VoseBernoulli(Dashboard!$C$6+Dashboard!$C$7*((BW29+BX29+BY29)=3)-Dashboard!$C$7*((BW29+BX29+BY29)=0))</f>
        <v/>
      </c>
      <c r="CA29" s="25">
        <f>VoseBernoulli(Dashboard!$C$6+Dashboard!$C$7*((BX29+BY29+BZ29)=3)-Dashboard!$C$7*((BX29+BY29+BZ29)=0))</f>
        <v/>
      </c>
      <c r="CB29" s="25">
        <f>VoseBernoulli(Dashboard!$C$6+Dashboard!$C$7*((BY29+BZ29+CA29)=3)-Dashboard!$C$7*((BY29+BZ29+CA29)=0))</f>
        <v/>
      </c>
      <c r="CC29" s="25">
        <f>VoseBernoulli(Dashboard!$C$6+Dashboard!$C$7*((BZ29+CA29+CB29)=3)-Dashboard!$C$7*((BZ29+CA29+CB29)=0))</f>
        <v/>
      </c>
      <c r="CD29" s="25">
        <f>VoseBernoulli(Dashboard!$C$6+Dashboard!$C$7*((CA29+CB29+CC29)=3)-Dashboard!$C$7*((CA29+CB29+CC29)=0))</f>
        <v/>
      </c>
      <c r="CE29" s="25">
        <f>VoseBernoulli(Dashboard!$C$6+Dashboard!$C$7*((CB29+CC29+CD29)=3)-Dashboard!$C$7*((CB29+CC29+CD29)=0))</f>
        <v/>
      </c>
      <c r="CF29" s="25">
        <f>VoseBernoulli(Dashboard!$C$6+Dashboard!$C$7*((CC29+CD29+CE29)=3)-Dashboard!$C$7*((CC29+CD29+CE29)=0))</f>
        <v/>
      </c>
      <c r="CG29" s="25">
        <f>VoseBernoulli(Dashboard!$C$6+Dashboard!$C$7*((CD29+CE29+CF29)=3)-Dashboard!$C$7*((CD29+CE29+CF29)=0))</f>
        <v/>
      </c>
      <c r="CH29" s="25">
        <f>VoseBernoulli(Dashboard!$C$6+Dashboard!$C$7*((CE29+CF29+CG29)=3)-Dashboard!$C$7*((CE29+CF29+CG29)=0))</f>
        <v/>
      </c>
      <c r="CI29" s="25">
        <f>VoseBernoulli(Dashboard!$C$6+Dashboard!$C$7*((CF29+CG29+CH29)=3)-Dashboard!$C$7*((CF29+CG29+CH29)=0))</f>
        <v/>
      </c>
      <c r="CJ29" s="25">
        <f>VoseBernoulli(Dashboard!$C$6+Dashboard!$C$7*((CG29+CH29+CI29)=3)-Dashboard!$C$7*((CG29+CH29+CI29)=0))</f>
        <v/>
      </c>
      <c r="CK29" s="25">
        <f>VoseBernoulli(Dashboard!$C$6+Dashboard!$C$7*((CH29+CI29+CJ29)=3)-Dashboard!$C$7*((CH29+CI29+CJ29)=0))</f>
        <v/>
      </c>
      <c r="CL29" s="25">
        <f>VoseBernoulli(Dashboard!$C$6+Dashboard!$C$7*((CI29+CJ29+CK29)=3)-Dashboard!$C$7*((CI29+CJ29+CK29)=0))</f>
        <v/>
      </c>
      <c r="CM29" s="25">
        <f>VoseBernoulli(Dashboard!$C$6+Dashboard!$C$7*((CJ29+CK29+CL29)=3)-Dashboard!$C$7*((CJ29+CK29+CL29)=0))</f>
        <v/>
      </c>
      <c r="CN29" s="25">
        <f>VoseBernoulli(Dashboard!$C$6+Dashboard!$C$7*((CK29+CL29+CM29)=3)-Dashboard!$C$7*((CK29+CL29+CM29)=0))</f>
        <v/>
      </c>
      <c r="CO29" s="25">
        <f>VoseBernoulli(Dashboard!$C$6+Dashboard!$C$7*((CL29+CM29+CN29)=3)-Dashboard!$C$7*((CL29+CM29+CN29)=0))</f>
        <v/>
      </c>
      <c r="CP29" s="25">
        <f>VoseBernoulli(Dashboard!$C$6+Dashboard!$C$7*((CM29+CN29+CO29)=3)-Dashboard!$C$7*((CM29+CN29+CO29)=0))</f>
        <v/>
      </c>
      <c r="CQ29" s="25">
        <f>VoseBernoulli(Dashboard!$C$6+Dashboard!$C$7*((CN29+CO29+CP29)=3)-Dashboard!$C$7*((CN29+CO29+CP29)=0))</f>
        <v/>
      </c>
      <c r="CR29" s="25">
        <f>VoseBernoulli(Dashboard!$C$6+Dashboard!$C$7*((CO29+CP29+CQ29)=3)-Dashboard!$C$7*((CO29+CP29+CQ29)=0))</f>
        <v/>
      </c>
      <c r="CS29" s="25">
        <f>VoseBernoulli(Dashboard!$C$6+Dashboard!$C$7*((CP29+CQ29+CR29)=3)-Dashboard!$C$7*((CP29+CQ29+CR29)=0))</f>
        <v/>
      </c>
      <c r="CT29" s="25">
        <f>VoseBernoulli(Dashboard!$C$6+Dashboard!$C$7*((CQ29+CR29+CS29)=3)-Dashboard!$C$7*((CQ29+CR29+CS29)=0))</f>
        <v/>
      </c>
      <c r="CU29" s="25">
        <f>VoseBernoulli(Dashboard!$C$6+Dashboard!$C$7*((CR29+CS29+CT29)=3)-Dashboard!$C$7*((CR29+CS29+CT29)=0))</f>
        <v/>
      </c>
      <c r="CV29" s="25">
        <f>VoseBernoulli(Dashboard!$C$6+Dashboard!$C$7*((CS29+CT29+CU29)=3)-Dashboard!$C$7*((CS29+CT29+CU29)=0))</f>
        <v/>
      </c>
      <c r="CW29" s="25">
        <f>VoseBernoulli(Dashboard!$C$6+Dashboard!$C$7*((CT29+CU29+CV29)=3)-Dashboard!$C$7*((CT29+CU29+CV29)=0))</f>
        <v/>
      </c>
      <c r="CY29" s="22">
        <f>SUMPRODUCT(B29:CT29,C29:CU29,D29:CV29)</f>
        <v/>
      </c>
      <c r="CZ29" s="22">
        <f>SUMPRODUCT(B29:CT29,C29:CU29,D29:CV29,E29:CW29)</f>
        <v/>
      </c>
      <c r="DA29" s="26">
        <f>IF(CY29=0,"",CZ29/CY29)</f>
        <v/>
      </c>
      <c r="DB29" s="22">
        <f>SUMPRODUCT((1-B29:CT29)*(1-C29:CU29)*(1-D29:CV29))</f>
        <v/>
      </c>
      <c r="DC29" s="22">
        <f>SUMPRODUCT((1-B29:CT29)*(1-C29:CU29)*(1-D29:CV29)*E29:CW29)</f>
        <v/>
      </c>
      <c r="DD29" s="26">
        <f>IF(DB29=0,"",DC29/DB29)</f>
        <v/>
      </c>
      <c r="DE29" s="27">
        <f>IF(OR(DA29="",DD29=""),"",DA29-DD29)</f>
        <v/>
      </c>
      <c r="DF29" s="22">
        <f>IF(DE29="","",IF(DE29&lt;0,"yes","no"))</f>
        <v/>
      </c>
    </row>
    <row r="30">
      <c r="A30" s="21" t="n">
        <v>26</v>
      </c>
      <c r="B30" s="25">
        <f>VoseBernoulli(Dashboard!$C$6)</f>
        <v/>
      </c>
      <c r="C30" s="25">
        <f>VoseBernoulli(Dashboard!$C$6)</f>
        <v/>
      </c>
      <c r="D30" s="25">
        <f>VoseBernoulli(Dashboard!$C$6)</f>
        <v/>
      </c>
      <c r="E30" s="25">
        <f>VoseBernoulli(Dashboard!$C$6+Dashboard!$C$7*((B30+C30+D30)=3)-Dashboard!$C$7*((B30+C30+D30)=0))</f>
        <v/>
      </c>
      <c r="F30" s="25">
        <f>VoseBernoulli(Dashboard!$C$6+Dashboard!$C$7*((C30+D30+E30)=3)-Dashboard!$C$7*((C30+D30+E30)=0))</f>
        <v/>
      </c>
      <c r="G30" s="25">
        <f>VoseBernoulli(Dashboard!$C$6+Dashboard!$C$7*((D30+E30+F30)=3)-Dashboard!$C$7*((D30+E30+F30)=0))</f>
        <v/>
      </c>
      <c r="H30" s="25">
        <f>VoseBernoulli(Dashboard!$C$6+Dashboard!$C$7*((E30+F30+G30)=3)-Dashboard!$C$7*((E30+F30+G30)=0))</f>
        <v/>
      </c>
      <c r="I30" s="25">
        <f>VoseBernoulli(Dashboard!$C$6+Dashboard!$C$7*((F30+G30+H30)=3)-Dashboard!$C$7*((F30+G30+H30)=0))</f>
        <v/>
      </c>
      <c r="J30" s="25">
        <f>VoseBernoulli(Dashboard!$C$6+Dashboard!$C$7*((G30+H30+I30)=3)-Dashboard!$C$7*((G30+H30+I30)=0))</f>
        <v/>
      </c>
      <c r="K30" s="25">
        <f>VoseBernoulli(Dashboard!$C$6+Dashboard!$C$7*((H30+I30+J30)=3)-Dashboard!$C$7*((H30+I30+J30)=0))</f>
        <v/>
      </c>
      <c r="L30" s="25">
        <f>VoseBernoulli(Dashboard!$C$6+Dashboard!$C$7*((I30+J30+K30)=3)-Dashboard!$C$7*((I30+J30+K30)=0))</f>
        <v/>
      </c>
      <c r="M30" s="25">
        <f>VoseBernoulli(Dashboard!$C$6+Dashboard!$C$7*((J30+K30+L30)=3)-Dashboard!$C$7*((J30+K30+L30)=0))</f>
        <v/>
      </c>
      <c r="N30" s="25">
        <f>VoseBernoulli(Dashboard!$C$6+Dashboard!$C$7*((K30+L30+M30)=3)-Dashboard!$C$7*((K30+L30+M30)=0))</f>
        <v/>
      </c>
      <c r="O30" s="25">
        <f>VoseBernoulli(Dashboard!$C$6+Dashboard!$C$7*((L30+M30+N30)=3)-Dashboard!$C$7*((L30+M30+N30)=0))</f>
        <v/>
      </c>
      <c r="P30" s="25">
        <f>VoseBernoulli(Dashboard!$C$6+Dashboard!$C$7*((M30+N30+O30)=3)-Dashboard!$C$7*((M30+N30+O30)=0))</f>
        <v/>
      </c>
      <c r="Q30" s="25">
        <f>VoseBernoulli(Dashboard!$C$6+Dashboard!$C$7*((N30+O30+P30)=3)-Dashboard!$C$7*((N30+O30+P30)=0))</f>
        <v/>
      </c>
      <c r="R30" s="25">
        <f>VoseBernoulli(Dashboard!$C$6+Dashboard!$C$7*((O30+P30+Q30)=3)-Dashboard!$C$7*((O30+P30+Q30)=0))</f>
        <v/>
      </c>
      <c r="S30" s="25">
        <f>VoseBernoulli(Dashboard!$C$6+Dashboard!$C$7*((P30+Q30+R30)=3)-Dashboard!$C$7*((P30+Q30+R30)=0))</f>
        <v/>
      </c>
      <c r="T30" s="25">
        <f>VoseBernoulli(Dashboard!$C$6+Dashboard!$C$7*((Q30+R30+S30)=3)-Dashboard!$C$7*((Q30+R30+S30)=0))</f>
        <v/>
      </c>
      <c r="U30" s="25">
        <f>VoseBernoulli(Dashboard!$C$6+Dashboard!$C$7*((R30+S30+T30)=3)-Dashboard!$C$7*((R30+S30+T30)=0))</f>
        <v/>
      </c>
      <c r="V30" s="25">
        <f>VoseBernoulli(Dashboard!$C$6+Dashboard!$C$7*((S30+T30+U30)=3)-Dashboard!$C$7*((S30+T30+U30)=0))</f>
        <v/>
      </c>
      <c r="W30" s="25">
        <f>VoseBernoulli(Dashboard!$C$6+Dashboard!$C$7*((T30+U30+V30)=3)-Dashboard!$C$7*((T30+U30+V30)=0))</f>
        <v/>
      </c>
      <c r="X30" s="25">
        <f>VoseBernoulli(Dashboard!$C$6+Dashboard!$C$7*((U30+V30+W30)=3)-Dashboard!$C$7*((U30+V30+W30)=0))</f>
        <v/>
      </c>
      <c r="Y30" s="25">
        <f>VoseBernoulli(Dashboard!$C$6+Dashboard!$C$7*((V30+W30+X30)=3)-Dashboard!$C$7*((V30+W30+X30)=0))</f>
        <v/>
      </c>
      <c r="Z30" s="25">
        <f>VoseBernoulli(Dashboard!$C$6+Dashboard!$C$7*((W30+X30+Y30)=3)-Dashboard!$C$7*((W30+X30+Y30)=0))</f>
        <v/>
      </c>
      <c r="AA30" s="25">
        <f>VoseBernoulli(Dashboard!$C$6+Dashboard!$C$7*((X30+Y30+Z30)=3)-Dashboard!$C$7*((X30+Y30+Z30)=0))</f>
        <v/>
      </c>
      <c r="AB30" s="25">
        <f>VoseBernoulli(Dashboard!$C$6+Dashboard!$C$7*((Y30+Z30+AA30)=3)-Dashboard!$C$7*((Y30+Z30+AA30)=0))</f>
        <v/>
      </c>
      <c r="AC30" s="25">
        <f>VoseBernoulli(Dashboard!$C$6+Dashboard!$C$7*((Z30+AA30+AB30)=3)-Dashboard!$C$7*((Z30+AA30+AB30)=0))</f>
        <v/>
      </c>
      <c r="AD30" s="25">
        <f>VoseBernoulli(Dashboard!$C$6+Dashboard!$C$7*((AA30+AB30+AC30)=3)-Dashboard!$C$7*((AA30+AB30+AC30)=0))</f>
        <v/>
      </c>
      <c r="AE30" s="25">
        <f>VoseBernoulli(Dashboard!$C$6+Dashboard!$C$7*((AB30+AC30+AD30)=3)-Dashboard!$C$7*((AB30+AC30+AD30)=0))</f>
        <v/>
      </c>
      <c r="AF30" s="25">
        <f>VoseBernoulli(Dashboard!$C$6+Dashboard!$C$7*((AC30+AD30+AE30)=3)-Dashboard!$C$7*((AC30+AD30+AE30)=0))</f>
        <v/>
      </c>
      <c r="AG30" s="25">
        <f>VoseBernoulli(Dashboard!$C$6+Dashboard!$C$7*((AD30+AE30+AF30)=3)-Dashboard!$C$7*((AD30+AE30+AF30)=0))</f>
        <v/>
      </c>
      <c r="AH30" s="25">
        <f>VoseBernoulli(Dashboard!$C$6+Dashboard!$C$7*((AE30+AF30+AG30)=3)-Dashboard!$C$7*((AE30+AF30+AG30)=0))</f>
        <v/>
      </c>
      <c r="AI30" s="25">
        <f>VoseBernoulli(Dashboard!$C$6+Dashboard!$C$7*((AF30+AG30+AH30)=3)-Dashboard!$C$7*((AF30+AG30+AH30)=0))</f>
        <v/>
      </c>
      <c r="AJ30" s="25">
        <f>VoseBernoulli(Dashboard!$C$6+Dashboard!$C$7*((AG30+AH30+AI30)=3)-Dashboard!$C$7*((AG30+AH30+AI30)=0))</f>
        <v/>
      </c>
      <c r="AK30" s="25">
        <f>VoseBernoulli(Dashboard!$C$6+Dashboard!$C$7*((AH30+AI30+AJ30)=3)-Dashboard!$C$7*((AH30+AI30+AJ30)=0))</f>
        <v/>
      </c>
      <c r="AL30" s="25">
        <f>VoseBernoulli(Dashboard!$C$6+Dashboard!$C$7*((AI30+AJ30+AK30)=3)-Dashboard!$C$7*((AI30+AJ30+AK30)=0))</f>
        <v/>
      </c>
      <c r="AM30" s="25">
        <f>VoseBernoulli(Dashboard!$C$6+Dashboard!$C$7*((AJ30+AK30+AL30)=3)-Dashboard!$C$7*((AJ30+AK30+AL30)=0))</f>
        <v/>
      </c>
      <c r="AN30" s="25">
        <f>VoseBernoulli(Dashboard!$C$6+Dashboard!$C$7*((AK30+AL30+AM30)=3)-Dashboard!$C$7*((AK30+AL30+AM30)=0))</f>
        <v/>
      </c>
      <c r="AO30" s="25">
        <f>VoseBernoulli(Dashboard!$C$6+Dashboard!$C$7*((AL30+AM30+AN30)=3)-Dashboard!$C$7*((AL30+AM30+AN30)=0))</f>
        <v/>
      </c>
      <c r="AP30" s="25">
        <f>VoseBernoulli(Dashboard!$C$6+Dashboard!$C$7*((AM30+AN30+AO30)=3)-Dashboard!$C$7*((AM30+AN30+AO30)=0))</f>
        <v/>
      </c>
      <c r="AQ30" s="25">
        <f>VoseBernoulli(Dashboard!$C$6+Dashboard!$C$7*((AN30+AO30+AP30)=3)-Dashboard!$C$7*((AN30+AO30+AP30)=0))</f>
        <v/>
      </c>
      <c r="AR30" s="25">
        <f>VoseBernoulli(Dashboard!$C$6+Dashboard!$C$7*((AO30+AP30+AQ30)=3)-Dashboard!$C$7*((AO30+AP30+AQ30)=0))</f>
        <v/>
      </c>
      <c r="AS30" s="25">
        <f>VoseBernoulli(Dashboard!$C$6+Dashboard!$C$7*((AP30+AQ30+AR30)=3)-Dashboard!$C$7*((AP30+AQ30+AR30)=0))</f>
        <v/>
      </c>
      <c r="AT30" s="25">
        <f>VoseBernoulli(Dashboard!$C$6+Dashboard!$C$7*((AQ30+AR30+AS30)=3)-Dashboard!$C$7*((AQ30+AR30+AS30)=0))</f>
        <v/>
      </c>
      <c r="AU30" s="25">
        <f>VoseBernoulli(Dashboard!$C$6+Dashboard!$C$7*((AR30+AS30+AT30)=3)-Dashboard!$C$7*((AR30+AS30+AT30)=0))</f>
        <v/>
      </c>
      <c r="AV30" s="25">
        <f>VoseBernoulli(Dashboard!$C$6+Dashboard!$C$7*((AS30+AT30+AU30)=3)-Dashboard!$C$7*((AS30+AT30+AU30)=0))</f>
        <v/>
      </c>
      <c r="AW30" s="25">
        <f>VoseBernoulli(Dashboard!$C$6+Dashboard!$C$7*((AT30+AU30+AV30)=3)-Dashboard!$C$7*((AT30+AU30+AV30)=0))</f>
        <v/>
      </c>
      <c r="AX30" s="25">
        <f>VoseBernoulli(Dashboard!$C$6+Dashboard!$C$7*((AU30+AV30+AW30)=3)-Dashboard!$C$7*((AU30+AV30+AW30)=0))</f>
        <v/>
      </c>
      <c r="AY30" s="25">
        <f>VoseBernoulli(Dashboard!$C$6+Dashboard!$C$7*((AV30+AW30+AX30)=3)-Dashboard!$C$7*((AV30+AW30+AX30)=0))</f>
        <v/>
      </c>
      <c r="AZ30" s="25">
        <f>VoseBernoulli(Dashboard!$C$6+Dashboard!$C$7*((AW30+AX30+AY30)=3)-Dashboard!$C$7*((AW30+AX30+AY30)=0))</f>
        <v/>
      </c>
      <c r="BA30" s="25">
        <f>VoseBernoulli(Dashboard!$C$6+Dashboard!$C$7*((AX30+AY30+AZ30)=3)-Dashboard!$C$7*((AX30+AY30+AZ30)=0))</f>
        <v/>
      </c>
      <c r="BB30" s="25">
        <f>VoseBernoulli(Dashboard!$C$6+Dashboard!$C$7*((AY30+AZ30+BA30)=3)-Dashboard!$C$7*((AY30+AZ30+BA30)=0))</f>
        <v/>
      </c>
      <c r="BC30" s="25">
        <f>VoseBernoulli(Dashboard!$C$6+Dashboard!$C$7*((AZ30+BA30+BB30)=3)-Dashboard!$C$7*((AZ30+BA30+BB30)=0))</f>
        <v/>
      </c>
      <c r="BD30" s="25">
        <f>VoseBernoulli(Dashboard!$C$6+Dashboard!$C$7*((BA30+BB30+BC30)=3)-Dashboard!$C$7*((BA30+BB30+BC30)=0))</f>
        <v/>
      </c>
      <c r="BE30" s="25">
        <f>VoseBernoulli(Dashboard!$C$6+Dashboard!$C$7*((BB30+BC30+BD30)=3)-Dashboard!$C$7*((BB30+BC30+BD30)=0))</f>
        <v/>
      </c>
      <c r="BF30" s="25">
        <f>VoseBernoulli(Dashboard!$C$6+Dashboard!$C$7*((BC30+BD30+BE30)=3)-Dashboard!$C$7*((BC30+BD30+BE30)=0))</f>
        <v/>
      </c>
      <c r="BG30" s="25">
        <f>VoseBernoulli(Dashboard!$C$6+Dashboard!$C$7*((BD30+BE30+BF30)=3)-Dashboard!$C$7*((BD30+BE30+BF30)=0))</f>
        <v/>
      </c>
      <c r="BH30" s="25">
        <f>VoseBernoulli(Dashboard!$C$6+Dashboard!$C$7*((BE30+BF30+BG30)=3)-Dashboard!$C$7*((BE30+BF30+BG30)=0))</f>
        <v/>
      </c>
      <c r="BI30" s="25">
        <f>VoseBernoulli(Dashboard!$C$6+Dashboard!$C$7*((BF30+BG30+BH30)=3)-Dashboard!$C$7*((BF30+BG30+BH30)=0))</f>
        <v/>
      </c>
      <c r="BJ30" s="25">
        <f>VoseBernoulli(Dashboard!$C$6+Dashboard!$C$7*((BG30+BH30+BI30)=3)-Dashboard!$C$7*((BG30+BH30+BI30)=0))</f>
        <v/>
      </c>
      <c r="BK30" s="25">
        <f>VoseBernoulli(Dashboard!$C$6+Dashboard!$C$7*((BH30+BI30+BJ30)=3)-Dashboard!$C$7*((BH30+BI30+BJ30)=0))</f>
        <v/>
      </c>
      <c r="BL30" s="25">
        <f>VoseBernoulli(Dashboard!$C$6+Dashboard!$C$7*((BI30+BJ30+BK30)=3)-Dashboard!$C$7*((BI30+BJ30+BK30)=0))</f>
        <v/>
      </c>
      <c r="BM30" s="25">
        <f>VoseBernoulli(Dashboard!$C$6+Dashboard!$C$7*((BJ30+BK30+BL30)=3)-Dashboard!$C$7*((BJ30+BK30+BL30)=0))</f>
        <v/>
      </c>
      <c r="BN30" s="25">
        <f>VoseBernoulli(Dashboard!$C$6+Dashboard!$C$7*((BK30+BL30+BM30)=3)-Dashboard!$C$7*((BK30+BL30+BM30)=0))</f>
        <v/>
      </c>
      <c r="BO30" s="25">
        <f>VoseBernoulli(Dashboard!$C$6+Dashboard!$C$7*((BL30+BM30+BN30)=3)-Dashboard!$C$7*((BL30+BM30+BN30)=0))</f>
        <v/>
      </c>
      <c r="BP30" s="25">
        <f>VoseBernoulli(Dashboard!$C$6+Dashboard!$C$7*((BM30+BN30+BO30)=3)-Dashboard!$C$7*((BM30+BN30+BO30)=0))</f>
        <v/>
      </c>
      <c r="BQ30" s="25">
        <f>VoseBernoulli(Dashboard!$C$6+Dashboard!$C$7*((BN30+BO30+BP30)=3)-Dashboard!$C$7*((BN30+BO30+BP30)=0))</f>
        <v/>
      </c>
      <c r="BR30" s="25">
        <f>VoseBernoulli(Dashboard!$C$6+Dashboard!$C$7*((BO30+BP30+BQ30)=3)-Dashboard!$C$7*((BO30+BP30+BQ30)=0))</f>
        <v/>
      </c>
      <c r="BS30" s="25">
        <f>VoseBernoulli(Dashboard!$C$6+Dashboard!$C$7*((BP30+BQ30+BR30)=3)-Dashboard!$C$7*((BP30+BQ30+BR30)=0))</f>
        <v/>
      </c>
      <c r="BT30" s="25">
        <f>VoseBernoulli(Dashboard!$C$6+Dashboard!$C$7*((BQ30+BR30+BS30)=3)-Dashboard!$C$7*((BQ30+BR30+BS30)=0))</f>
        <v/>
      </c>
      <c r="BU30" s="25">
        <f>VoseBernoulli(Dashboard!$C$6+Dashboard!$C$7*((BR30+BS30+BT30)=3)-Dashboard!$C$7*((BR30+BS30+BT30)=0))</f>
        <v/>
      </c>
      <c r="BV30" s="25">
        <f>VoseBernoulli(Dashboard!$C$6+Dashboard!$C$7*((BS30+BT30+BU30)=3)-Dashboard!$C$7*((BS30+BT30+BU30)=0))</f>
        <v/>
      </c>
      <c r="BW30" s="25">
        <f>VoseBernoulli(Dashboard!$C$6+Dashboard!$C$7*((BT30+BU30+BV30)=3)-Dashboard!$C$7*((BT30+BU30+BV30)=0))</f>
        <v/>
      </c>
      <c r="BX30" s="25">
        <f>VoseBernoulli(Dashboard!$C$6+Dashboard!$C$7*((BU30+BV30+BW30)=3)-Dashboard!$C$7*((BU30+BV30+BW30)=0))</f>
        <v/>
      </c>
      <c r="BY30" s="25">
        <f>VoseBernoulli(Dashboard!$C$6+Dashboard!$C$7*((BV30+BW30+BX30)=3)-Dashboard!$C$7*((BV30+BW30+BX30)=0))</f>
        <v/>
      </c>
      <c r="BZ30" s="25">
        <f>VoseBernoulli(Dashboard!$C$6+Dashboard!$C$7*((BW30+BX30+BY30)=3)-Dashboard!$C$7*((BW30+BX30+BY30)=0))</f>
        <v/>
      </c>
      <c r="CA30" s="25">
        <f>VoseBernoulli(Dashboard!$C$6+Dashboard!$C$7*((BX30+BY30+BZ30)=3)-Dashboard!$C$7*((BX30+BY30+BZ30)=0))</f>
        <v/>
      </c>
      <c r="CB30" s="25">
        <f>VoseBernoulli(Dashboard!$C$6+Dashboard!$C$7*((BY30+BZ30+CA30)=3)-Dashboard!$C$7*((BY30+BZ30+CA30)=0))</f>
        <v/>
      </c>
      <c r="CC30" s="25">
        <f>VoseBernoulli(Dashboard!$C$6+Dashboard!$C$7*((BZ30+CA30+CB30)=3)-Dashboard!$C$7*((BZ30+CA30+CB30)=0))</f>
        <v/>
      </c>
      <c r="CD30" s="25">
        <f>VoseBernoulli(Dashboard!$C$6+Dashboard!$C$7*((CA30+CB30+CC30)=3)-Dashboard!$C$7*((CA30+CB30+CC30)=0))</f>
        <v/>
      </c>
      <c r="CE30" s="25">
        <f>VoseBernoulli(Dashboard!$C$6+Dashboard!$C$7*((CB30+CC30+CD30)=3)-Dashboard!$C$7*((CB30+CC30+CD30)=0))</f>
        <v/>
      </c>
      <c r="CF30" s="25">
        <f>VoseBernoulli(Dashboard!$C$6+Dashboard!$C$7*((CC30+CD30+CE30)=3)-Dashboard!$C$7*((CC30+CD30+CE30)=0))</f>
        <v/>
      </c>
      <c r="CG30" s="25">
        <f>VoseBernoulli(Dashboard!$C$6+Dashboard!$C$7*((CD30+CE30+CF30)=3)-Dashboard!$C$7*((CD30+CE30+CF30)=0))</f>
        <v/>
      </c>
      <c r="CH30" s="25">
        <f>VoseBernoulli(Dashboard!$C$6+Dashboard!$C$7*((CE30+CF30+CG30)=3)-Dashboard!$C$7*((CE30+CF30+CG30)=0))</f>
        <v/>
      </c>
      <c r="CI30" s="25">
        <f>VoseBernoulli(Dashboard!$C$6+Dashboard!$C$7*((CF30+CG30+CH30)=3)-Dashboard!$C$7*((CF30+CG30+CH30)=0))</f>
        <v/>
      </c>
      <c r="CJ30" s="25">
        <f>VoseBernoulli(Dashboard!$C$6+Dashboard!$C$7*((CG30+CH30+CI30)=3)-Dashboard!$C$7*((CG30+CH30+CI30)=0))</f>
        <v/>
      </c>
      <c r="CK30" s="25">
        <f>VoseBernoulli(Dashboard!$C$6+Dashboard!$C$7*((CH30+CI30+CJ30)=3)-Dashboard!$C$7*((CH30+CI30+CJ30)=0))</f>
        <v/>
      </c>
      <c r="CL30" s="25">
        <f>VoseBernoulli(Dashboard!$C$6+Dashboard!$C$7*((CI30+CJ30+CK30)=3)-Dashboard!$C$7*((CI30+CJ30+CK30)=0))</f>
        <v/>
      </c>
      <c r="CM30" s="25">
        <f>VoseBernoulli(Dashboard!$C$6+Dashboard!$C$7*((CJ30+CK30+CL30)=3)-Dashboard!$C$7*((CJ30+CK30+CL30)=0))</f>
        <v/>
      </c>
      <c r="CN30" s="25">
        <f>VoseBernoulli(Dashboard!$C$6+Dashboard!$C$7*((CK30+CL30+CM30)=3)-Dashboard!$C$7*((CK30+CL30+CM30)=0))</f>
        <v/>
      </c>
      <c r="CO30" s="25">
        <f>VoseBernoulli(Dashboard!$C$6+Dashboard!$C$7*((CL30+CM30+CN30)=3)-Dashboard!$C$7*((CL30+CM30+CN30)=0))</f>
        <v/>
      </c>
      <c r="CP30" s="25">
        <f>VoseBernoulli(Dashboard!$C$6+Dashboard!$C$7*((CM30+CN30+CO30)=3)-Dashboard!$C$7*((CM30+CN30+CO30)=0))</f>
        <v/>
      </c>
      <c r="CQ30" s="25">
        <f>VoseBernoulli(Dashboard!$C$6+Dashboard!$C$7*((CN30+CO30+CP30)=3)-Dashboard!$C$7*((CN30+CO30+CP30)=0))</f>
        <v/>
      </c>
      <c r="CR30" s="25">
        <f>VoseBernoulli(Dashboard!$C$6+Dashboard!$C$7*((CO30+CP30+CQ30)=3)-Dashboard!$C$7*((CO30+CP30+CQ30)=0))</f>
        <v/>
      </c>
      <c r="CS30" s="25">
        <f>VoseBernoulli(Dashboard!$C$6+Dashboard!$C$7*((CP30+CQ30+CR30)=3)-Dashboard!$C$7*((CP30+CQ30+CR30)=0))</f>
        <v/>
      </c>
      <c r="CT30" s="25">
        <f>VoseBernoulli(Dashboard!$C$6+Dashboard!$C$7*((CQ30+CR30+CS30)=3)-Dashboard!$C$7*((CQ30+CR30+CS30)=0))</f>
        <v/>
      </c>
      <c r="CU30" s="25">
        <f>VoseBernoulli(Dashboard!$C$6+Dashboard!$C$7*((CR30+CS30+CT30)=3)-Dashboard!$C$7*((CR30+CS30+CT30)=0))</f>
        <v/>
      </c>
      <c r="CV30" s="25">
        <f>VoseBernoulli(Dashboard!$C$6+Dashboard!$C$7*((CS30+CT30+CU30)=3)-Dashboard!$C$7*((CS30+CT30+CU30)=0))</f>
        <v/>
      </c>
      <c r="CW30" s="25">
        <f>VoseBernoulli(Dashboard!$C$6+Dashboard!$C$7*((CT30+CU30+CV30)=3)-Dashboard!$C$7*((CT30+CU30+CV30)=0))</f>
        <v/>
      </c>
      <c r="CY30" s="22">
        <f>SUMPRODUCT(B30:CT30,C30:CU30,D30:CV30)</f>
        <v/>
      </c>
      <c r="CZ30" s="22">
        <f>SUMPRODUCT(B30:CT30,C30:CU30,D30:CV30,E30:CW30)</f>
        <v/>
      </c>
      <c r="DA30" s="26">
        <f>IF(CY30=0,"",CZ30/CY30)</f>
        <v/>
      </c>
      <c r="DB30" s="22">
        <f>SUMPRODUCT((1-B30:CT30)*(1-C30:CU30)*(1-D30:CV30))</f>
        <v/>
      </c>
      <c r="DC30" s="22">
        <f>SUMPRODUCT((1-B30:CT30)*(1-C30:CU30)*(1-D30:CV30)*E30:CW30)</f>
        <v/>
      </c>
      <c r="DD30" s="26">
        <f>IF(DB30=0,"",DC30/DB30)</f>
        <v/>
      </c>
      <c r="DE30" s="27">
        <f>IF(OR(DA30="",DD30=""),"",DA30-DD30)</f>
        <v/>
      </c>
      <c r="DF30" s="22">
        <f>IF(DE30="","",IF(DE30&lt;0,"yes","no"))</f>
        <v/>
      </c>
    </row>
  </sheetData>
  <mergeCells count="1">
    <mergeCell ref="A2:AF2"/>
  </mergeCells>
  <conditionalFormatting sqref="B5:CW30">
    <cfRule type="cellIs" priority="1" operator="equal" dxfId="0">
      <formula>1</formula>
    </cfRule>
  </conditionalFormatting>
  <pageMargins left="0.75" right="0.75" top="1" bottom="1" header="0.5" footer="0.5"/>
</worksheet>
</file>

<file path=xl/worksheets/sheet5.xml><?xml version="1.0" encoding="utf-8"?>
<worksheet xmlns="http://schemas.openxmlformats.org/spreadsheetml/2006/main">
  <sheetPr>
    <outlinePr summaryBelow="1" summaryRight="1"/>
    <pageSetUpPr/>
  </sheetPr>
  <dimension ref="A1:DF35"/>
  <sheetViews>
    <sheetView showGridLines="0" workbookViewId="0">
      <pane xSplit="1" ySplit="9" topLeftCell="B10" activePane="bottomRight" state="frozen"/>
      <selection pane="topRight"/>
      <selection pane="bottomLeft"/>
      <selection pane="bottomRight" activeCell="A1" sqref="A1"/>
    </sheetView>
  </sheetViews>
  <sheetFormatPr baseColWidth="8" defaultRowHeight="15"/>
  <cols>
    <col width="9" customWidth="1" min="1" max="1"/>
    <col width="3.6" customWidth="1" min="2" max="2"/>
    <col width="3.6" customWidth="1" min="3" max="3"/>
    <col width="3.6" customWidth="1" min="4" max="4"/>
    <col width="3.6" customWidth="1" min="5" max="5"/>
    <col width="3.6" customWidth="1" min="6" max="6"/>
    <col width="3.6" customWidth="1" min="7" max="7"/>
    <col width="3.6" customWidth="1" min="8" max="8"/>
    <col width="3.6" customWidth="1" min="9" max="9"/>
    <col width="3.6" customWidth="1" min="10" max="10"/>
    <col width="3.6" customWidth="1" min="11" max="11"/>
    <col width="3.6" customWidth="1" min="12" max="12"/>
    <col width="3.6" customWidth="1" min="13" max="13"/>
    <col width="3.6" customWidth="1" min="14" max="14"/>
    <col width="3.6" customWidth="1" min="15" max="15"/>
    <col width="3.6" customWidth="1" min="16" max="16"/>
    <col width="3.6" customWidth="1" min="17" max="17"/>
    <col width="3.6" customWidth="1" min="18" max="18"/>
    <col width="3.6" customWidth="1" min="19" max="19"/>
    <col width="3.6" customWidth="1" min="20" max="20"/>
    <col width="3.6" customWidth="1" min="21" max="21"/>
    <col width="3.6" customWidth="1" min="22" max="22"/>
    <col width="3.6" customWidth="1" min="23" max="23"/>
    <col width="3.6" customWidth="1" min="24" max="24"/>
    <col width="3.6" customWidth="1" min="25" max="25"/>
    <col width="3.6" customWidth="1" min="26" max="26"/>
    <col width="3.6" customWidth="1" min="27" max="27"/>
    <col width="3.6" customWidth="1" min="28" max="28"/>
    <col width="3.6" customWidth="1" min="29" max="29"/>
    <col width="3.6" customWidth="1" min="30" max="30"/>
    <col width="3.6" customWidth="1" min="31" max="31"/>
    <col width="3.6" customWidth="1" min="32" max="32"/>
    <col width="3.6" customWidth="1" min="33" max="33"/>
    <col width="3.6" customWidth="1" min="34" max="34"/>
    <col width="3.6" customWidth="1" min="35" max="35"/>
    <col width="3.6" customWidth="1" min="36" max="36"/>
    <col width="3.6" customWidth="1" min="37" max="37"/>
    <col width="3.6" customWidth="1" min="38" max="38"/>
    <col width="3.6" customWidth="1" min="39" max="39"/>
    <col width="3.6" customWidth="1" min="40" max="40"/>
    <col width="3.6" customWidth="1" min="41" max="41"/>
    <col width="3.6" customWidth="1" min="42" max="42"/>
    <col width="3.6" customWidth="1" min="43" max="43"/>
    <col width="3.6" customWidth="1" min="44" max="44"/>
    <col width="3.6" customWidth="1" min="45" max="45"/>
    <col width="3.6" customWidth="1" min="46" max="46"/>
    <col width="3.6" customWidth="1" min="47" max="47"/>
    <col width="3.6" customWidth="1" min="48" max="48"/>
    <col width="3.6" customWidth="1" min="49" max="49"/>
    <col width="3.6" customWidth="1" min="50" max="50"/>
    <col width="3.6" customWidth="1" min="51" max="51"/>
    <col width="3.6" customWidth="1" min="52" max="52"/>
    <col width="3.6" customWidth="1" min="53" max="53"/>
    <col width="3.6" customWidth="1" min="54" max="54"/>
    <col width="3.6" customWidth="1" min="55" max="55"/>
    <col width="3.6" customWidth="1" min="56" max="56"/>
    <col width="3.6" customWidth="1" min="57" max="57"/>
    <col width="3.6" customWidth="1" min="58" max="58"/>
    <col width="3.6" customWidth="1" min="59" max="59"/>
    <col width="3.6" customWidth="1" min="60" max="60"/>
    <col width="3.6" customWidth="1" min="61" max="61"/>
    <col width="3.6" customWidth="1" min="62" max="62"/>
    <col width="3.6" customWidth="1" min="63" max="63"/>
    <col width="3.6" customWidth="1" min="64" max="64"/>
    <col width="3.6" customWidth="1" min="65" max="65"/>
    <col width="3.6" customWidth="1" min="66" max="66"/>
    <col width="3.6" customWidth="1" min="67" max="67"/>
    <col width="3.6" customWidth="1" min="68" max="68"/>
    <col width="3.6" customWidth="1" min="69" max="69"/>
    <col width="3.6" customWidth="1" min="70" max="70"/>
    <col width="3.6" customWidth="1" min="71" max="71"/>
    <col width="3.6" customWidth="1" min="72" max="72"/>
    <col width="3.6" customWidth="1" min="73" max="73"/>
    <col width="3.6" customWidth="1" min="74" max="74"/>
    <col width="3.6" customWidth="1" min="75" max="75"/>
    <col width="3.6" customWidth="1" min="76" max="76"/>
    <col width="3.6" customWidth="1" min="77" max="77"/>
    <col width="3.6" customWidth="1" min="78" max="78"/>
    <col width="3.6" customWidth="1" min="79" max="79"/>
    <col width="3.6" customWidth="1" min="80" max="80"/>
    <col width="3.6" customWidth="1" min="81" max="81"/>
    <col width="3.6" customWidth="1" min="82" max="82"/>
    <col width="3.6" customWidth="1" min="83" max="83"/>
    <col width="3.6" customWidth="1" min="84" max="84"/>
    <col width="3.6" customWidth="1" min="85" max="85"/>
    <col width="3.6" customWidth="1" min="86" max="86"/>
    <col width="3.6" customWidth="1" min="87" max="87"/>
    <col width="3.6" customWidth="1" min="88" max="88"/>
    <col width="3.6" customWidth="1" min="89" max="89"/>
    <col width="3.6" customWidth="1" min="90" max="90"/>
    <col width="3.6" customWidth="1" min="91" max="91"/>
    <col width="3.6" customWidth="1" min="92" max="92"/>
    <col width="3.6" customWidth="1" min="93" max="93"/>
    <col width="3.6" customWidth="1" min="94" max="94"/>
    <col width="3.6" customWidth="1" min="95" max="95"/>
    <col width="3.6" customWidth="1" min="96" max="96"/>
    <col width="3.6" customWidth="1" min="97" max="97"/>
    <col width="3.6" customWidth="1" min="98" max="98"/>
    <col width="3.6" customWidth="1" min="99" max="99"/>
    <col width="3.6" customWidth="1" min="100" max="100"/>
    <col width="3.6" customWidth="1" min="101" max="101"/>
    <col width="2" customWidth="1" min="102" max="102"/>
    <col width="12" customWidth="1" min="103" max="103"/>
    <col width="12" customWidth="1" min="104" max="104"/>
    <col width="12" customWidth="1" min="105" max="105"/>
    <col width="12" customWidth="1" min="106" max="106"/>
    <col width="12" customWidth="1" min="107" max="107"/>
    <col width="12" customWidth="1" min="108" max="108"/>
    <col width="12" customWidth="1" min="109" max="109"/>
    <col width="12" customWidth="1" min="110" max="110"/>
  </cols>
  <sheetData>
    <row r="1" ht="24" customHeight="1">
      <c r="A1" s="6" t="inlineStr">
        <is>
          <t>No ModelRisk? The same experiment in plain Excel</t>
        </is>
      </c>
    </row>
    <row r="2" ht="30" customHeight="1">
      <c r="A2" s="3" t="inlineStr">
        <is>
          <t>Press F9 to replay the whole experiment once. You get one replay per keypress; the Dashboard's ModelRisk version runs 10,000 and shows you the distribution. Free 15-day ModelRisk trial: https://www.vosesoftware.com/trial.php</t>
        </is>
      </c>
    </row>
    <row r="4">
      <c r="A4" s="5" t="inlineStr">
        <is>
          <t>Hot hand (added after 3 hits, subtracted after 3 misses)</t>
        </is>
      </c>
      <c r="U4" s="8" t="n">
        <v>0</v>
      </c>
      <c r="V4" s="28" t="n"/>
      <c r="W4" s="28" t="n"/>
      <c r="X4" s="29" t="n"/>
    </row>
    <row r="5">
      <c r="A5" s="5" t="inlineStr">
        <is>
          <t>Gap the 1985 method measures (average of 26 shooters)</t>
        </is>
      </c>
      <c r="U5" s="11">
        <f>AVERAGE(DE10:DE35)</f>
        <v/>
      </c>
      <c r="V5" s="28" t="n"/>
      <c r="W5" s="28" t="n"/>
      <c r="X5" s="29" t="n"/>
    </row>
    <row r="6">
      <c r="A6" s="5" t="inlineStr">
        <is>
          <t>Shooters who look cold</t>
        </is>
      </c>
      <c r="U6" s="30">
        <f>COUNTIF(DF10:DF35,"yes")&amp;" of 26"</f>
        <v/>
      </c>
      <c r="V6" s="28" t="n"/>
      <c r="W6" s="28" t="n"/>
      <c r="X6" s="29" t="n"/>
    </row>
    <row r="7">
      <c r="A7" s="5" t="inlineStr">
        <is>
          <t>Base hit rate</t>
        </is>
      </c>
      <c r="U7" s="7" t="n">
        <v>0.5</v>
      </c>
      <c r="V7" s="28" t="n"/>
      <c r="W7" s="28" t="n"/>
      <c r="X7" s="29" t="n"/>
    </row>
    <row r="9" ht="30" customHeight="1">
      <c r="A9" s="13" t="inlineStr">
        <is>
          <t>Shooter</t>
        </is>
      </c>
      <c r="B9" s="24" t="n">
        <v>1</v>
      </c>
      <c r="C9" s="24" t="n">
        <v>2</v>
      </c>
      <c r="D9" s="24" t="n">
        <v>3</v>
      </c>
      <c r="E9" s="24" t="n">
        <v>4</v>
      </c>
      <c r="F9" s="24" t="n">
        <v>5</v>
      </c>
      <c r="G9" s="24" t="n">
        <v>6</v>
      </c>
      <c r="H9" s="24" t="n">
        <v>7</v>
      </c>
      <c r="I9" s="24" t="n">
        <v>8</v>
      </c>
      <c r="J9" s="24" t="n">
        <v>9</v>
      </c>
      <c r="K9" s="24" t="n">
        <v>10</v>
      </c>
      <c r="L9" s="24" t="n">
        <v>11</v>
      </c>
      <c r="M9" s="24" t="n">
        <v>12</v>
      </c>
      <c r="N9" s="24" t="n">
        <v>13</v>
      </c>
      <c r="O9" s="24" t="n">
        <v>14</v>
      </c>
      <c r="P9" s="24" t="n">
        <v>15</v>
      </c>
      <c r="Q9" s="24" t="n">
        <v>16</v>
      </c>
      <c r="R9" s="24" t="n">
        <v>17</v>
      </c>
      <c r="S9" s="24" t="n">
        <v>18</v>
      </c>
      <c r="T9" s="24" t="n">
        <v>19</v>
      </c>
      <c r="U9" s="24" t="n">
        <v>20</v>
      </c>
      <c r="V9" s="24" t="n">
        <v>21</v>
      </c>
      <c r="W9" s="24" t="n">
        <v>22</v>
      </c>
      <c r="X9" s="24" t="n">
        <v>23</v>
      </c>
      <c r="Y9" s="24" t="n">
        <v>24</v>
      </c>
      <c r="Z9" s="24" t="n">
        <v>25</v>
      </c>
      <c r="AA9" s="24" t="n">
        <v>26</v>
      </c>
      <c r="AB9" s="24" t="n">
        <v>27</v>
      </c>
      <c r="AC9" s="24" t="n">
        <v>28</v>
      </c>
      <c r="AD9" s="24" t="n">
        <v>29</v>
      </c>
      <c r="AE9" s="24" t="n">
        <v>30</v>
      </c>
      <c r="AF9" s="24" t="n">
        <v>31</v>
      </c>
      <c r="AG9" s="24" t="n">
        <v>32</v>
      </c>
      <c r="AH9" s="24" t="n">
        <v>33</v>
      </c>
      <c r="AI9" s="24" t="n">
        <v>34</v>
      </c>
      <c r="AJ9" s="24" t="n">
        <v>35</v>
      </c>
      <c r="AK9" s="24" t="n">
        <v>36</v>
      </c>
      <c r="AL9" s="24" t="n">
        <v>37</v>
      </c>
      <c r="AM9" s="24" t="n">
        <v>38</v>
      </c>
      <c r="AN9" s="24" t="n">
        <v>39</v>
      </c>
      <c r="AO9" s="24" t="n">
        <v>40</v>
      </c>
      <c r="AP9" s="24" t="n">
        <v>41</v>
      </c>
      <c r="AQ9" s="24" t="n">
        <v>42</v>
      </c>
      <c r="AR9" s="24" t="n">
        <v>43</v>
      </c>
      <c r="AS9" s="24" t="n">
        <v>44</v>
      </c>
      <c r="AT9" s="24" t="n">
        <v>45</v>
      </c>
      <c r="AU9" s="24" t="n">
        <v>46</v>
      </c>
      <c r="AV9" s="24" t="n">
        <v>47</v>
      </c>
      <c r="AW9" s="24" t="n">
        <v>48</v>
      </c>
      <c r="AX9" s="24" t="n">
        <v>49</v>
      </c>
      <c r="AY9" s="24" t="n">
        <v>50</v>
      </c>
      <c r="AZ9" s="24" t="n">
        <v>51</v>
      </c>
      <c r="BA9" s="24" t="n">
        <v>52</v>
      </c>
      <c r="BB9" s="24" t="n">
        <v>53</v>
      </c>
      <c r="BC9" s="24" t="n">
        <v>54</v>
      </c>
      <c r="BD9" s="24" t="n">
        <v>55</v>
      </c>
      <c r="BE9" s="24" t="n">
        <v>56</v>
      </c>
      <c r="BF9" s="24" t="n">
        <v>57</v>
      </c>
      <c r="BG9" s="24" t="n">
        <v>58</v>
      </c>
      <c r="BH9" s="24" t="n">
        <v>59</v>
      </c>
      <c r="BI9" s="24" t="n">
        <v>60</v>
      </c>
      <c r="BJ9" s="24" t="n">
        <v>61</v>
      </c>
      <c r="BK9" s="24" t="n">
        <v>62</v>
      </c>
      <c r="BL9" s="24" t="n">
        <v>63</v>
      </c>
      <c r="BM9" s="24" t="n">
        <v>64</v>
      </c>
      <c r="BN9" s="24" t="n">
        <v>65</v>
      </c>
      <c r="BO9" s="24" t="n">
        <v>66</v>
      </c>
      <c r="BP9" s="24" t="n">
        <v>67</v>
      </c>
      <c r="BQ9" s="24" t="n">
        <v>68</v>
      </c>
      <c r="BR9" s="24" t="n">
        <v>69</v>
      </c>
      <c r="BS9" s="24" t="n">
        <v>70</v>
      </c>
      <c r="BT9" s="24" t="n">
        <v>71</v>
      </c>
      <c r="BU9" s="24" t="n">
        <v>72</v>
      </c>
      <c r="BV9" s="24" t="n">
        <v>73</v>
      </c>
      <c r="BW9" s="24" t="n">
        <v>74</v>
      </c>
      <c r="BX9" s="24" t="n">
        <v>75</v>
      </c>
      <c r="BY9" s="24" t="n">
        <v>76</v>
      </c>
      <c r="BZ9" s="24" t="n">
        <v>77</v>
      </c>
      <c r="CA9" s="24" t="n">
        <v>78</v>
      </c>
      <c r="CB9" s="24" t="n">
        <v>79</v>
      </c>
      <c r="CC9" s="24" t="n">
        <v>80</v>
      </c>
      <c r="CD9" s="24" t="n">
        <v>81</v>
      </c>
      <c r="CE9" s="24" t="n">
        <v>82</v>
      </c>
      <c r="CF9" s="24" t="n">
        <v>83</v>
      </c>
      <c r="CG9" s="24" t="n">
        <v>84</v>
      </c>
      <c r="CH9" s="24" t="n">
        <v>85</v>
      </c>
      <c r="CI9" s="24" t="n">
        <v>86</v>
      </c>
      <c r="CJ9" s="24" t="n">
        <v>87</v>
      </c>
      <c r="CK9" s="24" t="n">
        <v>88</v>
      </c>
      <c r="CL9" s="24" t="n">
        <v>89</v>
      </c>
      <c r="CM9" s="24" t="n">
        <v>90</v>
      </c>
      <c r="CN9" s="24" t="n">
        <v>91</v>
      </c>
      <c r="CO9" s="24" t="n">
        <v>92</v>
      </c>
      <c r="CP9" s="24" t="n">
        <v>93</v>
      </c>
      <c r="CQ9" s="24" t="n">
        <v>94</v>
      </c>
      <c r="CR9" s="24" t="n">
        <v>95</v>
      </c>
      <c r="CS9" s="24" t="n">
        <v>96</v>
      </c>
      <c r="CT9" s="24" t="n">
        <v>97</v>
      </c>
      <c r="CU9" s="24" t="n">
        <v>98</v>
      </c>
      <c r="CV9" s="24" t="n">
        <v>99</v>
      </c>
      <c r="CW9" s="24" t="n">
        <v>100</v>
      </c>
      <c r="CY9" s="13" t="inlineStr">
        <is>
          <t>Streaks of 3 hits</t>
        </is>
      </c>
      <c r="CZ9" s="13" t="inlineStr">
        <is>
          <t>Hit next</t>
        </is>
      </c>
      <c r="DA9" s="13" t="inlineStr">
        <is>
          <t>P(hit | 3 hits)</t>
        </is>
      </c>
      <c r="DB9" s="13" t="inlineStr">
        <is>
          <t>Streaks of 3 misses</t>
        </is>
      </c>
      <c r="DC9" s="13" t="inlineStr">
        <is>
          <t>Hit next</t>
        </is>
      </c>
      <c r="DD9" s="13" t="inlineStr">
        <is>
          <t>P(hit | 3 misses)</t>
        </is>
      </c>
      <c r="DE9" s="13" t="inlineStr">
        <is>
          <t>Gap</t>
        </is>
      </c>
      <c r="DF9" s="13" t="inlineStr">
        <is>
          <t>Looks cold?</t>
        </is>
      </c>
    </row>
    <row r="10">
      <c r="A10" s="21" t="n">
        <v>1</v>
      </c>
      <c r="B10" s="25">
        <f>IF(RAND()&lt;$U$7,1,0)</f>
        <v/>
      </c>
      <c r="C10" s="25">
        <f>IF(RAND()&lt;$U$7,1,0)</f>
        <v/>
      </c>
      <c r="D10" s="25">
        <f>IF(RAND()&lt;$U$7,1,0)</f>
        <v/>
      </c>
      <c r="E10" s="25">
        <f>IF(RAND()&lt;$U$7+$U$4*((B10+C10+D10)=3)-$U$4*((B10+C10+D10)=0),1,0)</f>
        <v/>
      </c>
      <c r="F10" s="25">
        <f>IF(RAND()&lt;$U$7+$U$4*((C10+D10+E10)=3)-$U$4*((C10+D10+E10)=0),1,0)</f>
        <v/>
      </c>
      <c r="G10" s="25">
        <f>IF(RAND()&lt;$U$7+$U$4*((D10+E10+F10)=3)-$U$4*((D10+E10+F10)=0),1,0)</f>
        <v/>
      </c>
      <c r="H10" s="25">
        <f>IF(RAND()&lt;$U$7+$U$4*((E10+F10+G10)=3)-$U$4*((E10+F10+G10)=0),1,0)</f>
        <v/>
      </c>
      <c r="I10" s="25">
        <f>IF(RAND()&lt;$U$7+$U$4*((F10+G10+H10)=3)-$U$4*((F10+G10+H10)=0),1,0)</f>
        <v/>
      </c>
      <c r="J10" s="25">
        <f>IF(RAND()&lt;$U$7+$U$4*((G10+H10+I10)=3)-$U$4*((G10+H10+I10)=0),1,0)</f>
        <v/>
      </c>
      <c r="K10" s="25">
        <f>IF(RAND()&lt;$U$7+$U$4*((H10+I10+J10)=3)-$U$4*((H10+I10+J10)=0),1,0)</f>
        <v/>
      </c>
      <c r="L10" s="25">
        <f>IF(RAND()&lt;$U$7+$U$4*((I10+J10+K10)=3)-$U$4*((I10+J10+K10)=0),1,0)</f>
        <v/>
      </c>
      <c r="M10" s="25">
        <f>IF(RAND()&lt;$U$7+$U$4*((J10+K10+L10)=3)-$U$4*((J10+K10+L10)=0),1,0)</f>
        <v/>
      </c>
      <c r="N10" s="25">
        <f>IF(RAND()&lt;$U$7+$U$4*((K10+L10+M10)=3)-$U$4*((K10+L10+M10)=0),1,0)</f>
        <v/>
      </c>
      <c r="O10" s="25">
        <f>IF(RAND()&lt;$U$7+$U$4*((L10+M10+N10)=3)-$U$4*((L10+M10+N10)=0),1,0)</f>
        <v/>
      </c>
      <c r="P10" s="25">
        <f>IF(RAND()&lt;$U$7+$U$4*((M10+N10+O10)=3)-$U$4*((M10+N10+O10)=0),1,0)</f>
        <v/>
      </c>
      <c r="Q10" s="25">
        <f>IF(RAND()&lt;$U$7+$U$4*((N10+O10+P10)=3)-$U$4*((N10+O10+P10)=0),1,0)</f>
        <v/>
      </c>
      <c r="R10" s="25">
        <f>IF(RAND()&lt;$U$7+$U$4*((O10+P10+Q10)=3)-$U$4*((O10+P10+Q10)=0),1,0)</f>
        <v/>
      </c>
      <c r="S10" s="25">
        <f>IF(RAND()&lt;$U$7+$U$4*((P10+Q10+R10)=3)-$U$4*((P10+Q10+R10)=0),1,0)</f>
        <v/>
      </c>
      <c r="T10" s="25">
        <f>IF(RAND()&lt;$U$7+$U$4*((Q10+R10+S10)=3)-$U$4*((Q10+R10+S10)=0),1,0)</f>
        <v/>
      </c>
      <c r="U10" s="25">
        <f>IF(RAND()&lt;$U$7+$U$4*((R10+S10+T10)=3)-$U$4*((R10+S10+T10)=0),1,0)</f>
        <v/>
      </c>
      <c r="V10" s="25">
        <f>IF(RAND()&lt;$U$7+$U$4*((S10+T10+U10)=3)-$U$4*((S10+T10+U10)=0),1,0)</f>
        <v/>
      </c>
      <c r="W10" s="25">
        <f>IF(RAND()&lt;$U$7+$U$4*((T10+U10+V10)=3)-$U$4*((T10+U10+V10)=0),1,0)</f>
        <v/>
      </c>
      <c r="X10" s="25">
        <f>IF(RAND()&lt;$U$7+$U$4*((U10+V10+W10)=3)-$U$4*((U10+V10+W10)=0),1,0)</f>
        <v/>
      </c>
      <c r="Y10" s="25">
        <f>IF(RAND()&lt;$U$7+$U$4*((V10+W10+X10)=3)-$U$4*((V10+W10+X10)=0),1,0)</f>
        <v/>
      </c>
      <c r="Z10" s="25">
        <f>IF(RAND()&lt;$U$7+$U$4*((W10+X10+Y10)=3)-$U$4*((W10+X10+Y10)=0),1,0)</f>
        <v/>
      </c>
      <c r="AA10" s="25">
        <f>IF(RAND()&lt;$U$7+$U$4*((X10+Y10+Z10)=3)-$U$4*((X10+Y10+Z10)=0),1,0)</f>
        <v/>
      </c>
      <c r="AB10" s="25">
        <f>IF(RAND()&lt;$U$7+$U$4*((Y10+Z10+AA10)=3)-$U$4*((Y10+Z10+AA10)=0),1,0)</f>
        <v/>
      </c>
      <c r="AC10" s="25">
        <f>IF(RAND()&lt;$U$7+$U$4*((Z10+AA10+AB10)=3)-$U$4*((Z10+AA10+AB10)=0),1,0)</f>
        <v/>
      </c>
      <c r="AD10" s="25">
        <f>IF(RAND()&lt;$U$7+$U$4*((AA10+AB10+AC10)=3)-$U$4*((AA10+AB10+AC10)=0),1,0)</f>
        <v/>
      </c>
      <c r="AE10" s="25">
        <f>IF(RAND()&lt;$U$7+$U$4*((AB10+AC10+AD10)=3)-$U$4*((AB10+AC10+AD10)=0),1,0)</f>
        <v/>
      </c>
      <c r="AF10" s="25">
        <f>IF(RAND()&lt;$U$7+$U$4*((AC10+AD10+AE10)=3)-$U$4*((AC10+AD10+AE10)=0),1,0)</f>
        <v/>
      </c>
      <c r="AG10" s="25">
        <f>IF(RAND()&lt;$U$7+$U$4*((AD10+AE10+AF10)=3)-$U$4*((AD10+AE10+AF10)=0),1,0)</f>
        <v/>
      </c>
      <c r="AH10" s="25">
        <f>IF(RAND()&lt;$U$7+$U$4*((AE10+AF10+AG10)=3)-$U$4*((AE10+AF10+AG10)=0),1,0)</f>
        <v/>
      </c>
      <c r="AI10" s="25">
        <f>IF(RAND()&lt;$U$7+$U$4*((AF10+AG10+AH10)=3)-$U$4*((AF10+AG10+AH10)=0),1,0)</f>
        <v/>
      </c>
      <c r="AJ10" s="25">
        <f>IF(RAND()&lt;$U$7+$U$4*((AG10+AH10+AI10)=3)-$U$4*((AG10+AH10+AI10)=0),1,0)</f>
        <v/>
      </c>
      <c r="AK10" s="25">
        <f>IF(RAND()&lt;$U$7+$U$4*((AH10+AI10+AJ10)=3)-$U$4*((AH10+AI10+AJ10)=0),1,0)</f>
        <v/>
      </c>
      <c r="AL10" s="25">
        <f>IF(RAND()&lt;$U$7+$U$4*((AI10+AJ10+AK10)=3)-$U$4*((AI10+AJ10+AK10)=0),1,0)</f>
        <v/>
      </c>
      <c r="AM10" s="25">
        <f>IF(RAND()&lt;$U$7+$U$4*((AJ10+AK10+AL10)=3)-$U$4*((AJ10+AK10+AL10)=0),1,0)</f>
        <v/>
      </c>
      <c r="AN10" s="25">
        <f>IF(RAND()&lt;$U$7+$U$4*((AK10+AL10+AM10)=3)-$U$4*((AK10+AL10+AM10)=0),1,0)</f>
        <v/>
      </c>
      <c r="AO10" s="25">
        <f>IF(RAND()&lt;$U$7+$U$4*((AL10+AM10+AN10)=3)-$U$4*((AL10+AM10+AN10)=0),1,0)</f>
        <v/>
      </c>
      <c r="AP10" s="25">
        <f>IF(RAND()&lt;$U$7+$U$4*((AM10+AN10+AO10)=3)-$U$4*((AM10+AN10+AO10)=0),1,0)</f>
        <v/>
      </c>
      <c r="AQ10" s="25">
        <f>IF(RAND()&lt;$U$7+$U$4*((AN10+AO10+AP10)=3)-$U$4*((AN10+AO10+AP10)=0),1,0)</f>
        <v/>
      </c>
      <c r="AR10" s="25">
        <f>IF(RAND()&lt;$U$7+$U$4*((AO10+AP10+AQ10)=3)-$U$4*((AO10+AP10+AQ10)=0),1,0)</f>
        <v/>
      </c>
      <c r="AS10" s="25">
        <f>IF(RAND()&lt;$U$7+$U$4*((AP10+AQ10+AR10)=3)-$U$4*((AP10+AQ10+AR10)=0),1,0)</f>
        <v/>
      </c>
      <c r="AT10" s="25">
        <f>IF(RAND()&lt;$U$7+$U$4*((AQ10+AR10+AS10)=3)-$U$4*((AQ10+AR10+AS10)=0),1,0)</f>
        <v/>
      </c>
      <c r="AU10" s="25">
        <f>IF(RAND()&lt;$U$7+$U$4*((AR10+AS10+AT10)=3)-$U$4*((AR10+AS10+AT10)=0),1,0)</f>
        <v/>
      </c>
      <c r="AV10" s="25">
        <f>IF(RAND()&lt;$U$7+$U$4*((AS10+AT10+AU10)=3)-$U$4*((AS10+AT10+AU10)=0),1,0)</f>
        <v/>
      </c>
      <c r="AW10" s="25">
        <f>IF(RAND()&lt;$U$7+$U$4*((AT10+AU10+AV10)=3)-$U$4*((AT10+AU10+AV10)=0),1,0)</f>
        <v/>
      </c>
      <c r="AX10" s="25">
        <f>IF(RAND()&lt;$U$7+$U$4*((AU10+AV10+AW10)=3)-$U$4*((AU10+AV10+AW10)=0),1,0)</f>
        <v/>
      </c>
      <c r="AY10" s="25">
        <f>IF(RAND()&lt;$U$7+$U$4*((AV10+AW10+AX10)=3)-$U$4*((AV10+AW10+AX10)=0),1,0)</f>
        <v/>
      </c>
      <c r="AZ10" s="25">
        <f>IF(RAND()&lt;$U$7+$U$4*((AW10+AX10+AY10)=3)-$U$4*((AW10+AX10+AY10)=0),1,0)</f>
        <v/>
      </c>
      <c r="BA10" s="25">
        <f>IF(RAND()&lt;$U$7+$U$4*((AX10+AY10+AZ10)=3)-$U$4*((AX10+AY10+AZ10)=0),1,0)</f>
        <v/>
      </c>
      <c r="BB10" s="25">
        <f>IF(RAND()&lt;$U$7+$U$4*((AY10+AZ10+BA10)=3)-$U$4*((AY10+AZ10+BA10)=0),1,0)</f>
        <v/>
      </c>
      <c r="BC10" s="25">
        <f>IF(RAND()&lt;$U$7+$U$4*((AZ10+BA10+BB10)=3)-$U$4*((AZ10+BA10+BB10)=0),1,0)</f>
        <v/>
      </c>
      <c r="BD10" s="25">
        <f>IF(RAND()&lt;$U$7+$U$4*((BA10+BB10+BC10)=3)-$U$4*((BA10+BB10+BC10)=0),1,0)</f>
        <v/>
      </c>
      <c r="BE10" s="25">
        <f>IF(RAND()&lt;$U$7+$U$4*((BB10+BC10+BD10)=3)-$U$4*((BB10+BC10+BD10)=0),1,0)</f>
        <v/>
      </c>
      <c r="BF10" s="25">
        <f>IF(RAND()&lt;$U$7+$U$4*((BC10+BD10+BE10)=3)-$U$4*((BC10+BD10+BE10)=0),1,0)</f>
        <v/>
      </c>
      <c r="BG10" s="25">
        <f>IF(RAND()&lt;$U$7+$U$4*((BD10+BE10+BF10)=3)-$U$4*((BD10+BE10+BF10)=0),1,0)</f>
        <v/>
      </c>
      <c r="BH10" s="25">
        <f>IF(RAND()&lt;$U$7+$U$4*((BE10+BF10+BG10)=3)-$U$4*((BE10+BF10+BG10)=0),1,0)</f>
        <v/>
      </c>
      <c r="BI10" s="25">
        <f>IF(RAND()&lt;$U$7+$U$4*((BF10+BG10+BH10)=3)-$U$4*((BF10+BG10+BH10)=0),1,0)</f>
        <v/>
      </c>
      <c r="BJ10" s="25">
        <f>IF(RAND()&lt;$U$7+$U$4*((BG10+BH10+BI10)=3)-$U$4*((BG10+BH10+BI10)=0),1,0)</f>
        <v/>
      </c>
      <c r="BK10" s="25">
        <f>IF(RAND()&lt;$U$7+$U$4*((BH10+BI10+BJ10)=3)-$U$4*((BH10+BI10+BJ10)=0),1,0)</f>
        <v/>
      </c>
      <c r="BL10" s="25">
        <f>IF(RAND()&lt;$U$7+$U$4*((BI10+BJ10+BK10)=3)-$U$4*((BI10+BJ10+BK10)=0),1,0)</f>
        <v/>
      </c>
      <c r="BM10" s="25">
        <f>IF(RAND()&lt;$U$7+$U$4*((BJ10+BK10+BL10)=3)-$U$4*((BJ10+BK10+BL10)=0),1,0)</f>
        <v/>
      </c>
      <c r="BN10" s="25">
        <f>IF(RAND()&lt;$U$7+$U$4*((BK10+BL10+BM10)=3)-$U$4*((BK10+BL10+BM10)=0),1,0)</f>
        <v/>
      </c>
      <c r="BO10" s="25">
        <f>IF(RAND()&lt;$U$7+$U$4*((BL10+BM10+BN10)=3)-$U$4*((BL10+BM10+BN10)=0),1,0)</f>
        <v/>
      </c>
      <c r="BP10" s="25">
        <f>IF(RAND()&lt;$U$7+$U$4*((BM10+BN10+BO10)=3)-$U$4*((BM10+BN10+BO10)=0),1,0)</f>
        <v/>
      </c>
      <c r="BQ10" s="25">
        <f>IF(RAND()&lt;$U$7+$U$4*((BN10+BO10+BP10)=3)-$U$4*((BN10+BO10+BP10)=0),1,0)</f>
        <v/>
      </c>
      <c r="BR10" s="25">
        <f>IF(RAND()&lt;$U$7+$U$4*((BO10+BP10+BQ10)=3)-$U$4*((BO10+BP10+BQ10)=0),1,0)</f>
        <v/>
      </c>
      <c r="BS10" s="25">
        <f>IF(RAND()&lt;$U$7+$U$4*((BP10+BQ10+BR10)=3)-$U$4*((BP10+BQ10+BR10)=0),1,0)</f>
        <v/>
      </c>
      <c r="BT10" s="25">
        <f>IF(RAND()&lt;$U$7+$U$4*((BQ10+BR10+BS10)=3)-$U$4*((BQ10+BR10+BS10)=0),1,0)</f>
        <v/>
      </c>
      <c r="BU10" s="25">
        <f>IF(RAND()&lt;$U$7+$U$4*((BR10+BS10+BT10)=3)-$U$4*((BR10+BS10+BT10)=0),1,0)</f>
        <v/>
      </c>
      <c r="BV10" s="25">
        <f>IF(RAND()&lt;$U$7+$U$4*((BS10+BT10+BU10)=3)-$U$4*((BS10+BT10+BU10)=0),1,0)</f>
        <v/>
      </c>
      <c r="BW10" s="25">
        <f>IF(RAND()&lt;$U$7+$U$4*((BT10+BU10+BV10)=3)-$U$4*((BT10+BU10+BV10)=0),1,0)</f>
        <v/>
      </c>
      <c r="BX10" s="25">
        <f>IF(RAND()&lt;$U$7+$U$4*((BU10+BV10+BW10)=3)-$U$4*((BU10+BV10+BW10)=0),1,0)</f>
        <v/>
      </c>
      <c r="BY10" s="25">
        <f>IF(RAND()&lt;$U$7+$U$4*((BV10+BW10+BX10)=3)-$U$4*((BV10+BW10+BX10)=0),1,0)</f>
        <v/>
      </c>
      <c r="BZ10" s="25">
        <f>IF(RAND()&lt;$U$7+$U$4*((BW10+BX10+BY10)=3)-$U$4*((BW10+BX10+BY10)=0),1,0)</f>
        <v/>
      </c>
      <c r="CA10" s="25">
        <f>IF(RAND()&lt;$U$7+$U$4*((BX10+BY10+BZ10)=3)-$U$4*((BX10+BY10+BZ10)=0),1,0)</f>
        <v/>
      </c>
      <c r="CB10" s="25">
        <f>IF(RAND()&lt;$U$7+$U$4*((BY10+BZ10+CA10)=3)-$U$4*((BY10+BZ10+CA10)=0),1,0)</f>
        <v/>
      </c>
      <c r="CC10" s="25">
        <f>IF(RAND()&lt;$U$7+$U$4*((BZ10+CA10+CB10)=3)-$U$4*((BZ10+CA10+CB10)=0),1,0)</f>
        <v/>
      </c>
      <c r="CD10" s="25">
        <f>IF(RAND()&lt;$U$7+$U$4*((CA10+CB10+CC10)=3)-$U$4*((CA10+CB10+CC10)=0),1,0)</f>
        <v/>
      </c>
      <c r="CE10" s="25">
        <f>IF(RAND()&lt;$U$7+$U$4*((CB10+CC10+CD10)=3)-$U$4*((CB10+CC10+CD10)=0),1,0)</f>
        <v/>
      </c>
      <c r="CF10" s="25">
        <f>IF(RAND()&lt;$U$7+$U$4*((CC10+CD10+CE10)=3)-$U$4*((CC10+CD10+CE10)=0),1,0)</f>
        <v/>
      </c>
      <c r="CG10" s="25">
        <f>IF(RAND()&lt;$U$7+$U$4*((CD10+CE10+CF10)=3)-$U$4*((CD10+CE10+CF10)=0),1,0)</f>
        <v/>
      </c>
      <c r="CH10" s="25">
        <f>IF(RAND()&lt;$U$7+$U$4*((CE10+CF10+CG10)=3)-$U$4*((CE10+CF10+CG10)=0),1,0)</f>
        <v/>
      </c>
      <c r="CI10" s="25">
        <f>IF(RAND()&lt;$U$7+$U$4*((CF10+CG10+CH10)=3)-$U$4*((CF10+CG10+CH10)=0),1,0)</f>
        <v/>
      </c>
      <c r="CJ10" s="25">
        <f>IF(RAND()&lt;$U$7+$U$4*((CG10+CH10+CI10)=3)-$U$4*((CG10+CH10+CI10)=0),1,0)</f>
        <v/>
      </c>
      <c r="CK10" s="25">
        <f>IF(RAND()&lt;$U$7+$U$4*((CH10+CI10+CJ10)=3)-$U$4*((CH10+CI10+CJ10)=0),1,0)</f>
        <v/>
      </c>
      <c r="CL10" s="25">
        <f>IF(RAND()&lt;$U$7+$U$4*((CI10+CJ10+CK10)=3)-$U$4*((CI10+CJ10+CK10)=0),1,0)</f>
        <v/>
      </c>
      <c r="CM10" s="25">
        <f>IF(RAND()&lt;$U$7+$U$4*((CJ10+CK10+CL10)=3)-$U$4*((CJ10+CK10+CL10)=0),1,0)</f>
        <v/>
      </c>
      <c r="CN10" s="25">
        <f>IF(RAND()&lt;$U$7+$U$4*((CK10+CL10+CM10)=3)-$U$4*((CK10+CL10+CM10)=0),1,0)</f>
        <v/>
      </c>
      <c r="CO10" s="25">
        <f>IF(RAND()&lt;$U$7+$U$4*((CL10+CM10+CN10)=3)-$U$4*((CL10+CM10+CN10)=0),1,0)</f>
        <v/>
      </c>
      <c r="CP10" s="25">
        <f>IF(RAND()&lt;$U$7+$U$4*((CM10+CN10+CO10)=3)-$U$4*((CM10+CN10+CO10)=0),1,0)</f>
        <v/>
      </c>
      <c r="CQ10" s="25">
        <f>IF(RAND()&lt;$U$7+$U$4*((CN10+CO10+CP10)=3)-$U$4*((CN10+CO10+CP10)=0),1,0)</f>
        <v/>
      </c>
      <c r="CR10" s="25">
        <f>IF(RAND()&lt;$U$7+$U$4*((CO10+CP10+CQ10)=3)-$U$4*((CO10+CP10+CQ10)=0),1,0)</f>
        <v/>
      </c>
      <c r="CS10" s="25">
        <f>IF(RAND()&lt;$U$7+$U$4*((CP10+CQ10+CR10)=3)-$U$4*((CP10+CQ10+CR10)=0),1,0)</f>
        <v/>
      </c>
      <c r="CT10" s="25">
        <f>IF(RAND()&lt;$U$7+$U$4*((CQ10+CR10+CS10)=3)-$U$4*((CQ10+CR10+CS10)=0),1,0)</f>
        <v/>
      </c>
      <c r="CU10" s="25">
        <f>IF(RAND()&lt;$U$7+$U$4*((CR10+CS10+CT10)=3)-$U$4*((CR10+CS10+CT10)=0),1,0)</f>
        <v/>
      </c>
      <c r="CV10" s="25">
        <f>IF(RAND()&lt;$U$7+$U$4*((CS10+CT10+CU10)=3)-$U$4*((CS10+CT10+CU10)=0),1,0)</f>
        <v/>
      </c>
      <c r="CW10" s="25">
        <f>IF(RAND()&lt;$U$7+$U$4*((CT10+CU10+CV10)=3)-$U$4*((CT10+CU10+CV10)=0),1,0)</f>
        <v/>
      </c>
      <c r="CY10" s="22">
        <f>SUMPRODUCT(B10:CT10,C10:CU10,D10:CV10)</f>
        <v/>
      </c>
      <c r="CZ10" s="22">
        <f>SUMPRODUCT(B10:CT10,C10:CU10,D10:CV10,E10:CW10)</f>
        <v/>
      </c>
      <c r="DA10" s="26">
        <f>IF(CY10=0,"",CZ10/CY10)</f>
        <v/>
      </c>
      <c r="DB10" s="22">
        <f>SUMPRODUCT((1-B10:CT10)*(1-C10:CU10)*(1-D10:CV10))</f>
        <v/>
      </c>
      <c r="DC10" s="22">
        <f>SUMPRODUCT((1-B10:CT10)*(1-C10:CU10)*(1-D10:CV10)*E10:CW10)</f>
        <v/>
      </c>
      <c r="DD10" s="26">
        <f>IF(DB10=0,"",DC10/DB10)</f>
        <v/>
      </c>
      <c r="DE10" s="27">
        <f>IF(OR(DA10="",DD10=""),"",DA10-DD10)</f>
        <v/>
      </c>
      <c r="DF10" s="22">
        <f>IF(DE10="","",IF(DE10&lt;0,"yes","no"))</f>
        <v/>
      </c>
    </row>
    <row r="11">
      <c r="A11" s="21" t="n">
        <v>2</v>
      </c>
      <c r="B11" s="25">
        <f>IF(RAND()&lt;$U$7,1,0)</f>
        <v/>
      </c>
      <c r="C11" s="25">
        <f>IF(RAND()&lt;$U$7,1,0)</f>
        <v/>
      </c>
      <c r="D11" s="25">
        <f>IF(RAND()&lt;$U$7,1,0)</f>
        <v/>
      </c>
      <c r="E11" s="25">
        <f>IF(RAND()&lt;$U$7+$U$4*((B11+C11+D11)=3)-$U$4*((B11+C11+D11)=0),1,0)</f>
        <v/>
      </c>
      <c r="F11" s="25">
        <f>IF(RAND()&lt;$U$7+$U$4*((C11+D11+E11)=3)-$U$4*((C11+D11+E11)=0),1,0)</f>
        <v/>
      </c>
      <c r="G11" s="25">
        <f>IF(RAND()&lt;$U$7+$U$4*((D11+E11+F11)=3)-$U$4*((D11+E11+F11)=0),1,0)</f>
        <v/>
      </c>
      <c r="H11" s="25">
        <f>IF(RAND()&lt;$U$7+$U$4*((E11+F11+G11)=3)-$U$4*((E11+F11+G11)=0),1,0)</f>
        <v/>
      </c>
      <c r="I11" s="25">
        <f>IF(RAND()&lt;$U$7+$U$4*((F11+G11+H11)=3)-$U$4*((F11+G11+H11)=0),1,0)</f>
        <v/>
      </c>
      <c r="J11" s="25">
        <f>IF(RAND()&lt;$U$7+$U$4*((G11+H11+I11)=3)-$U$4*((G11+H11+I11)=0),1,0)</f>
        <v/>
      </c>
      <c r="K11" s="25">
        <f>IF(RAND()&lt;$U$7+$U$4*((H11+I11+J11)=3)-$U$4*((H11+I11+J11)=0),1,0)</f>
        <v/>
      </c>
      <c r="L11" s="25">
        <f>IF(RAND()&lt;$U$7+$U$4*((I11+J11+K11)=3)-$U$4*((I11+J11+K11)=0),1,0)</f>
        <v/>
      </c>
      <c r="M11" s="25">
        <f>IF(RAND()&lt;$U$7+$U$4*((J11+K11+L11)=3)-$U$4*((J11+K11+L11)=0),1,0)</f>
        <v/>
      </c>
      <c r="N11" s="25">
        <f>IF(RAND()&lt;$U$7+$U$4*((K11+L11+M11)=3)-$U$4*((K11+L11+M11)=0),1,0)</f>
        <v/>
      </c>
      <c r="O11" s="25">
        <f>IF(RAND()&lt;$U$7+$U$4*((L11+M11+N11)=3)-$U$4*((L11+M11+N11)=0),1,0)</f>
        <v/>
      </c>
      <c r="P11" s="25">
        <f>IF(RAND()&lt;$U$7+$U$4*((M11+N11+O11)=3)-$U$4*((M11+N11+O11)=0),1,0)</f>
        <v/>
      </c>
      <c r="Q11" s="25">
        <f>IF(RAND()&lt;$U$7+$U$4*((N11+O11+P11)=3)-$U$4*((N11+O11+P11)=0),1,0)</f>
        <v/>
      </c>
      <c r="R11" s="25">
        <f>IF(RAND()&lt;$U$7+$U$4*((O11+P11+Q11)=3)-$U$4*((O11+P11+Q11)=0),1,0)</f>
        <v/>
      </c>
      <c r="S11" s="25">
        <f>IF(RAND()&lt;$U$7+$U$4*((P11+Q11+R11)=3)-$U$4*((P11+Q11+R11)=0),1,0)</f>
        <v/>
      </c>
      <c r="T11" s="25">
        <f>IF(RAND()&lt;$U$7+$U$4*((Q11+R11+S11)=3)-$U$4*((Q11+R11+S11)=0),1,0)</f>
        <v/>
      </c>
      <c r="U11" s="25">
        <f>IF(RAND()&lt;$U$7+$U$4*((R11+S11+T11)=3)-$U$4*((R11+S11+T11)=0),1,0)</f>
        <v/>
      </c>
      <c r="V11" s="25">
        <f>IF(RAND()&lt;$U$7+$U$4*((S11+T11+U11)=3)-$U$4*((S11+T11+U11)=0),1,0)</f>
        <v/>
      </c>
      <c r="W11" s="25">
        <f>IF(RAND()&lt;$U$7+$U$4*((T11+U11+V11)=3)-$U$4*((T11+U11+V11)=0),1,0)</f>
        <v/>
      </c>
      <c r="X11" s="25">
        <f>IF(RAND()&lt;$U$7+$U$4*((U11+V11+W11)=3)-$U$4*((U11+V11+W11)=0),1,0)</f>
        <v/>
      </c>
      <c r="Y11" s="25">
        <f>IF(RAND()&lt;$U$7+$U$4*((V11+W11+X11)=3)-$U$4*((V11+W11+X11)=0),1,0)</f>
        <v/>
      </c>
      <c r="Z11" s="25">
        <f>IF(RAND()&lt;$U$7+$U$4*((W11+X11+Y11)=3)-$U$4*((W11+X11+Y11)=0),1,0)</f>
        <v/>
      </c>
      <c r="AA11" s="25">
        <f>IF(RAND()&lt;$U$7+$U$4*((X11+Y11+Z11)=3)-$U$4*((X11+Y11+Z11)=0),1,0)</f>
        <v/>
      </c>
      <c r="AB11" s="25">
        <f>IF(RAND()&lt;$U$7+$U$4*((Y11+Z11+AA11)=3)-$U$4*((Y11+Z11+AA11)=0),1,0)</f>
        <v/>
      </c>
      <c r="AC11" s="25">
        <f>IF(RAND()&lt;$U$7+$U$4*((Z11+AA11+AB11)=3)-$U$4*((Z11+AA11+AB11)=0),1,0)</f>
        <v/>
      </c>
      <c r="AD11" s="25">
        <f>IF(RAND()&lt;$U$7+$U$4*((AA11+AB11+AC11)=3)-$U$4*((AA11+AB11+AC11)=0),1,0)</f>
        <v/>
      </c>
      <c r="AE11" s="25">
        <f>IF(RAND()&lt;$U$7+$U$4*((AB11+AC11+AD11)=3)-$U$4*((AB11+AC11+AD11)=0),1,0)</f>
        <v/>
      </c>
      <c r="AF11" s="25">
        <f>IF(RAND()&lt;$U$7+$U$4*((AC11+AD11+AE11)=3)-$U$4*((AC11+AD11+AE11)=0),1,0)</f>
        <v/>
      </c>
      <c r="AG11" s="25">
        <f>IF(RAND()&lt;$U$7+$U$4*((AD11+AE11+AF11)=3)-$U$4*((AD11+AE11+AF11)=0),1,0)</f>
        <v/>
      </c>
      <c r="AH11" s="25">
        <f>IF(RAND()&lt;$U$7+$U$4*((AE11+AF11+AG11)=3)-$U$4*((AE11+AF11+AG11)=0),1,0)</f>
        <v/>
      </c>
      <c r="AI11" s="25">
        <f>IF(RAND()&lt;$U$7+$U$4*((AF11+AG11+AH11)=3)-$U$4*((AF11+AG11+AH11)=0),1,0)</f>
        <v/>
      </c>
      <c r="AJ11" s="25">
        <f>IF(RAND()&lt;$U$7+$U$4*((AG11+AH11+AI11)=3)-$U$4*((AG11+AH11+AI11)=0),1,0)</f>
        <v/>
      </c>
      <c r="AK11" s="25">
        <f>IF(RAND()&lt;$U$7+$U$4*((AH11+AI11+AJ11)=3)-$U$4*((AH11+AI11+AJ11)=0),1,0)</f>
        <v/>
      </c>
      <c r="AL11" s="25">
        <f>IF(RAND()&lt;$U$7+$U$4*((AI11+AJ11+AK11)=3)-$U$4*((AI11+AJ11+AK11)=0),1,0)</f>
        <v/>
      </c>
      <c r="AM11" s="25">
        <f>IF(RAND()&lt;$U$7+$U$4*((AJ11+AK11+AL11)=3)-$U$4*((AJ11+AK11+AL11)=0),1,0)</f>
        <v/>
      </c>
      <c r="AN11" s="25">
        <f>IF(RAND()&lt;$U$7+$U$4*((AK11+AL11+AM11)=3)-$U$4*((AK11+AL11+AM11)=0),1,0)</f>
        <v/>
      </c>
      <c r="AO11" s="25">
        <f>IF(RAND()&lt;$U$7+$U$4*((AL11+AM11+AN11)=3)-$U$4*((AL11+AM11+AN11)=0),1,0)</f>
        <v/>
      </c>
      <c r="AP11" s="25">
        <f>IF(RAND()&lt;$U$7+$U$4*((AM11+AN11+AO11)=3)-$U$4*((AM11+AN11+AO11)=0),1,0)</f>
        <v/>
      </c>
      <c r="AQ11" s="25">
        <f>IF(RAND()&lt;$U$7+$U$4*((AN11+AO11+AP11)=3)-$U$4*((AN11+AO11+AP11)=0),1,0)</f>
        <v/>
      </c>
      <c r="AR11" s="25">
        <f>IF(RAND()&lt;$U$7+$U$4*((AO11+AP11+AQ11)=3)-$U$4*((AO11+AP11+AQ11)=0),1,0)</f>
        <v/>
      </c>
      <c r="AS11" s="25">
        <f>IF(RAND()&lt;$U$7+$U$4*((AP11+AQ11+AR11)=3)-$U$4*((AP11+AQ11+AR11)=0),1,0)</f>
        <v/>
      </c>
      <c r="AT11" s="25">
        <f>IF(RAND()&lt;$U$7+$U$4*((AQ11+AR11+AS11)=3)-$U$4*((AQ11+AR11+AS11)=0),1,0)</f>
        <v/>
      </c>
      <c r="AU11" s="25">
        <f>IF(RAND()&lt;$U$7+$U$4*((AR11+AS11+AT11)=3)-$U$4*((AR11+AS11+AT11)=0),1,0)</f>
        <v/>
      </c>
      <c r="AV11" s="25">
        <f>IF(RAND()&lt;$U$7+$U$4*((AS11+AT11+AU11)=3)-$U$4*((AS11+AT11+AU11)=0),1,0)</f>
        <v/>
      </c>
      <c r="AW11" s="25">
        <f>IF(RAND()&lt;$U$7+$U$4*((AT11+AU11+AV11)=3)-$U$4*((AT11+AU11+AV11)=0),1,0)</f>
        <v/>
      </c>
      <c r="AX11" s="25">
        <f>IF(RAND()&lt;$U$7+$U$4*((AU11+AV11+AW11)=3)-$U$4*((AU11+AV11+AW11)=0),1,0)</f>
        <v/>
      </c>
      <c r="AY11" s="25">
        <f>IF(RAND()&lt;$U$7+$U$4*((AV11+AW11+AX11)=3)-$U$4*((AV11+AW11+AX11)=0),1,0)</f>
        <v/>
      </c>
      <c r="AZ11" s="25">
        <f>IF(RAND()&lt;$U$7+$U$4*((AW11+AX11+AY11)=3)-$U$4*((AW11+AX11+AY11)=0),1,0)</f>
        <v/>
      </c>
      <c r="BA11" s="25">
        <f>IF(RAND()&lt;$U$7+$U$4*((AX11+AY11+AZ11)=3)-$U$4*((AX11+AY11+AZ11)=0),1,0)</f>
        <v/>
      </c>
      <c r="BB11" s="25">
        <f>IF(RAND()&lt;$U$7+$U$4*((AY11+AZ11+BA11)=3)-$U$4*((AY11+AZ11+BA11)=0),1,0)</f>
        <v/>
      </c>
      <c r="BC11" s="25">
        <f>IF(RAND()&lt;$U$7+$U$4*((AZ11+BA11+BB11)=3)-$U$4*((AZ11+BA11+BB11)=0),1,0)</f>
        <v/>
      </c>
      <c r="BD11" s="25">
        <f>IF(RAND()&lt;$U$7+$U$4*((BA11+BB11+BC11)=3)-$U$4*((BA11+BB11+BC11)=0),1,0)</f>
        <v/>
      </c>
      <c r="BE11" s="25">
        <f>IF(RAND()&lt;$U$7+$U$4*((BB11+BC11+BD11)=3)-$U$4*((BB11+BC11+BD11)=0),1,0)</f>
        <v/>
      </c>
      <c r="BF11" s="25">
        <f>IF(RAND()&lt;$U$7+$U$4*((BC11+BD11+BE11)=3)-$U$4*((BC11+BD11+BE11)=0),1,0)</f>
        <v/>
      </c>
      <c r="BG11" s="25">
        <f>IF(RAND()&lt;$U$7+$U$4*((BD11+BE11+BF11)=3)-$U$4*((BD11+BE11+BF11)=0),1,0)</f>
        <v/>
      </c>
      <c r="BH11" s="25">
        <f>IF(RAND()&lt;$U$7+$U$4*((BE11+BF11+BG11)=3)-$U$4*((BE11+BF11+BG11)=0),1,0)</f>
        <v/>
      </c>
      <c r="BI11" s="25">
        <f>IF(RAND()&lt;$U$7+$U$4*((BF11+BG11+BH11)=3)-$U$4*((BF11+BG11+BH11)=0),1,0)</f>
        <v/>
      </c>
      <c r="BJ11" s="25">
        <f>IF(RAND()&lt;$U$7+$U$4*((BG11+BH11+BI11)=3)-$U$4*((BG11+BH11+BI11)=0),1,0)</f>
        <v/>
      </c>
      <c r="BK11" s="25">
        <f>IF(RAND()&lt;$U$7+$U$4*((BH11+BI11+BJ11)=3)-$U$4*((BH11+BI11+BJ11)=0),1,0)</f>
        <v/>
      </c>
      <c r="BL11" s="25">
        <f>IF(RAND()&lt;$U$7+$U$4*((BI11+BJ11+BK11)=3)-$U$4*((BI11+BJ11+BK11)=0),1,0)</f>
        <v/>
      </c>
      <c r="BM11" s="25">
        <f>IF(RAND()&lt;$U$7+$U$4*((BJ11+BK11+BL11)=3)-$U$4*((BJ11+BK11+BL11)=0),1,0)</f>
        <v/>
      </c>
      <c r="BN11" s="25">
        <f>IF(RAND()&lt;$U$7+$U$4*((BK11+BL11+BM11)=3)-$U$4*((BK11+BL11+BM11)=0),1,0)</f>
        <v/>
      </c>
      <c r="BO11" s="25">
        <f>IF(RAND()&lt;$U$7+$U$4*((BL11+BM11+BN11)=3)-$U$4*((BL11+BM11+BN11)=0),1,0)</f>
        <v/>
      </c>
      <c r="BP11" s="25">
        <f>IF(RAND()&lt;$U$7+$U$4*((BM11+BN11+BO11)=3)-$U$4*((BM11+BN11+BO11)=0),1,0)</f>
        <v/>
      </c>
      <c r="BQ11" s="25">
        <f>IF(RAND()&lt;$U$7+$U$4*((BN11+BO11+BP11)=3)-$U$4*((BN11+BO11+BP11)=0),1,0)</f>
        <v/>
      </c>
      <c r="BR11" s="25">
        <f>IF(RAND()&lt;$U$7+$U$4*((BO11+BP11+BQ11)=3)-$U$4*((BO11+BP11+BQ11)=0),1,0)</f>
        <v/>
      </c>
      <c r="BS11" s="25">
        <f>IF(RAND()&lt;$U$7+$U$4*((BP11+BQ11+BR11)=3)-$U$4*((BP11+BQ11+BR11)=0),1,0)</f>
        <v/>
      </c>
      <c r="BT11" s="25">
        <f>IF(RAND()&lt;$U$7+$U$4*((BQ11+BR11+BS11)=3)-$U$4*((BQ11+BR11+BS11)=0),1,0)</f>
        <v/>
      </c>
      <c r="BU11" s="25">
        <f>IF(RAND()&lt;$U$7+$U$4*((BR11+BS11+BT11)=3)-$U$4*((BR11+BS11+BT11)=0),1,0)</f>
        <v/>
      </c>
      <c r="BV11" s="25">
        <f>IF(RAND()&lt;$U$7+$U$4*((BS11+BT11+BU11)=3)-$U$4*((BS11+BT11+BU11)=0),1,0)</f>
        <v/>
      </c>
      <c r="BW11" s="25">
        <f>IF(RAND()&lt;$U$7+$U$4*((BT11+BU11+BV11)=3)-$U$4*((BT11+BU11+BV11)=0),1,0)</f>
        <v/>
      </c>
      <c r="BX11" s="25">
        <f>IF(RAND()&lt;$U$7+$U$4*((BU11+BV11+BW11)=3)-$U$4*((BU11+BV11+BW11)=0),1,0)</f>
        <v/>
      </c>
      <c r="BY11" s="25">
        <f>IF(RAND()&lt;$U$7+$U$4*((BV11+BW11+BX11)=3)-$U$4*((BV11+BW11+BX11)=0),1,0)</f>
        <v/>
      </c>
      <c r="BZ11" s="25">
        <f>IF(RAND()&lt;$U$7+$U$4*((BW11+BX11+BY11)=3)-$U$4*((BW11+BX11+BY11)=0),1,0)</f>
        <v/>
      </c>
      <c r="CA11" s="25">
        <f>IF(RAND()&lt;$U$7+$U$4*((BX11+BY11+BZ11)=3)-$U$4*((BX11+BY11+BZ11)=0),1,0)</f>
        <v/>
      </c>
      <c r="CB11" s="25">
        <f>IF(RAND()&lt;$U$7+$U$4*((BY11+BZ11+CA11)=3)-$U$4*((BY11+BZ11+CA11)=0),1,0)</f>
        <v/>
      </c>
      <c r="CC11" s="25">
        <f>IF(RAND()&lt;$U$7+$U$4*((BZ11+CA11+CB11)=3)-$U$4*((BZ11+CA11+CB11)=0),1,0)</f>
        <v/>
      </c>
      <c r="CD11" s="25">
        <f>IF(RAND()&lt;$U$7+$U$4*((CA11+CB11+CC11)=3)-$U$4*((CA11+CB11+CC11)=0),1,0)</f>
        <v/>
      </c>
      <c r="CE11" s="25">
        <f>IF(RAND()&lt;$U$7+$U$4*((CB11+CC11+CD11)=3)-$U$4*((CB11+CC11+CD11)=0),1,0)</f>
        <v/>
      </c>
      <c r="CF11" s="25">
        <f>IF(RAND()&lt;$U$7+$U$4*((CC11+CD11+CE11)=3)-$U$4*((CC11+CD11+CE11)=0),1,0)</f>
        <v/>
      </c>
      <c r="CG11" s="25">
        <f>IF(RAND()&lt;$U$7+$U$4*((CD11+CE11+CF11)=3)-$U$4*((CD11+CE11+CF11)=0),1,0)</f>
        <v/>
      </c>
      <c r="CH11" s="25">
        <f>IF(RAND()&lt;$U$7+$U$4*((CE11+CF11+CG11)=3)-$U$4*((CE11+CF11+CG11)=0),1,0)</f>
        <v/>
      </c>
      <c r="CI11" s="25">
        <f>IF(RAND()&lt;$U$7+$U$4*((CF11+CG11+CH11)=3)-$U$4*((CF11+CG11+CH11)=0),1,0)</f>
        <v/>
      </c>
      <c r="CJ11" s="25">
        <f>IF(RAND()&lt;$U$7+$U$4*((CG11+CH11+CI11)=3)-$U$4*((CG11+CH11+CI11)=0),1,0)</f>
        <v/>
      </c>
      <c r="CK11" s="25">
        <f>IF(RAND()&lt;$U$7+$U$4*((CH11+CI11+CJ11)=3)-$U$4*((CH11+CI11+CJ11)=0),1,0)</f>
        <v/>
      </c>
      <c r="CL11" s="25">
        <f>IF(RAND()&lt;$U$7+$U$4*((CI11+CJ11+CK11)=3)-$U$4*((CI11+CJ11+CK11)=0),1,0)</f>
        <v/>
      </c>
      <c r="CM11" s="25">
        <f>IF(RAND()&lt;$U$7+$U$4*((CJ11+CK11+CL11)=3)-$U$4*((CJ11+CK11+CL11)=0),1,0)</f>
        <v/>
      </c>
      <c r="CN11" s="25">
        <f>IF(RAND()&lt;$U$7+$U$4*((CK11+CL11+CM11)=3)-$U$4*((CK11+CL11+CM11)=0),1,0)</f>
        <v/>
      </c>
      <c r="CO11" s="25">
        <f>IF(RAND()&lt;$U$7+$U$4*((CL11+CM11+CN11)=3)-$U$4*((CL11+CM11+CN11)=0),1,0)</f>
        <v/>
      </c>
      <c r="CP11" s="25">
        <f>IF(RAND()&lt;$U$7+$U$4*((CM11+CN11+CO11)=3)-$U$4*((CM11+CN11+CO11)=0),1,0)</f>
        <v/>
      </c>
      <c r="CQ11" s="25">
        <f>IF(RAND()&lt;$U$7+$U$4*((CN11+CO11+CP11)=3)-$U$4*((CN11+CO11+CP11)=0),1,0)</f>
        <v/>
      </c>
      <c r="CR11" s="25">
        <f>IF(RAND()&lt;$U$7+$U$4*((CO11+CP11+CQ11)=3)-$U$4*((CO11+CP11+CQ11)=0),1,0)</f>
        <v/>
      </c>
      <c r="CS11" s="25">
        <f>IF(RAND()&lt;$U$7+$U$4*((CP11+CQ11+CR11)=3)-$U$4*((CP11+CQ11+CR11)=0),1,0)</f>
        <v/>
      </c>
      <c r="CT11" s="25">
        <f>IF(RAND()&lt;$U$7+$U$4*((CQ11+CR11+CS11)=3)-$U$4*((CQ11+CR11+CS11)=0),1,0)</f>
        <v/>
      </c>
      <c r="CU11" s="25">
        <f>IF(RAND()&lt;$U$7+$U$4*((CR11+CS11+CT11)=3)-$U$4*((CR11+CS11+CT11)=0),1,0)</f>
        <v/>
      </c>
      <c r="CV11" s="25">
        <f>IF(RAND()&lt;$U$7+$U$4*((CS11+CT11+CU11)=3)-$U$4*((CS11+CT11+CU11)=0),1,0)</f>
        <v/>
      </c>
      <c r="CW11" s="25">
        <f>IF(RAND()&lt;$U$7+$U$4*((CT11+CU11+CV11)=3)-$U$4*((CT11+CU11+CV11)=0),1,0)</f>
        <v/>
      </c>
      <c r="CY11" s="22">
        <f>SUMPRODUCT(B11:CT11,C11:CU11,D11:CV11)</f>
        <v/>
      </c>
      <c r="CZ11" s="22">
        <f>SUMPRODUCT(B11:CT11,C11:CU11,D11:CV11,E11:CW11)</f>
        <v/>
      </c>
      <c r="DA11" s="26">
        <f>IF(CY11=0,"",CZ11/CY11)</f>
        <v/>
      </c>
      <c r="DB11" s="22">
        <f>SUMPRODUCT((1-B11:CT11)*(1-C11:CU11)*(1-D11:CV11))</f>
        <v/>
      </c>
      <c r="DC11" s="22">
        <f>SUMPRODUCT((1-B11:CT11)*(1-C11:CU11)*(1-D11:CV11)*E11:CW11)</f>
        <v/>
      </c>
      <c r="DD11" s="26">
        <f>IF(DB11=0,"",DC11/DB11)</f>
        <v/>
      </c>
      <c r="DE11" s="27">
        <f>IF(OR(DA11="",DD11=""),"",DA11-DD11)</f>
        <v/>
      </c>
      <c r="DF11" s="22">
        <f>IF(DE11="","",IF(DE11&lt;0,"yes","no"))</f>
        <v/>
      </c>
    </row>
    <row r="12">
      <c r="A12" s="21" t="n">
        <v>3</v>
      </c>
      <c r="B12" s="25">
        <f>IF(RAND()&lt;$U$7,1,0)</f>
        <v/>
      </c>
      <c r="C12" s="25">
        <f>IF(RAND()&lt;$U$7,1,0)</f>
        <v/>
      </c>
      <c r="D12" s="25">
        <f>IF(RAND()&lt;$U$7,1,0)</f>
        <v/>
      </c>
      <c r="E12" s="25">
        <f>IF(RAND()&lt;$U$7+$U$4*((B12+C12+D12)=3)-$U$4*((B12+C12+D12)=0),1,0)</f>
        <v/>
      </c>
      <c r="F12" s="25">
        <f>IF(RAND()&lt;$U$7+$U$4*((C12+D12+E12)=3)-$U$4*((C12+D12+E12)=0),1,0)</f>
        <v/>
      </c>
      <c r="G12" s="25">
        <f>IF(RAND()&lt;$U$7+$U$4*((D12+E12+F12)=3)-$U$4*((D12+E12+F12)=0),1,0)</f>
        <v/>
      </c>
      <c r="H12" s="25">
        <f>IF(RAND()&lt;$U$7+$U$4*((E12+F12+G12)=3)-$U$4*((E12+F12+G12)=0),1,0)</f>
        <v/>
      </c>
      <c r="I12" s="25">
        <f>IF(RAND()&lt;$U$7+$U$4*((F12+G12+H12)=3)-$U$4*((F12+G12+H12)=0),1,0)</f>
        <v/>
      </c>
      <c r="J12" s="25">
        <f>IF(RAND()&lt;$U$7+$U$4*((G12+H12+I12)=3)-$U$4*((G12+H12+I12)=0),1,0)</f>
        <v/>
      </c>
      <c r="K12" s="25">
        <f>IF(RAND()&lt;$U$7+$U$4*((H12+I12+J12)=3)-$U$4*((H12+I12+J12)=0),1,0)</f>
        <v/>
      </c>
      <c r="L12" s="25">
        <f>IF(RAND()&lt;$U$7+$U$4*((I12+J12+K12)=3)-$U$4*((I12+J12+K12)=0),1,0)</f>
        <v/>
      </c>
      <c r="M12" s="25">
        <f>IF(RAND()&lt;$U$7+$U$4*((J12+K12+L12)=3)-$U$4*((J12+K12+L12)=0),1,0)</f>
        <v/>
      </c>
      <c r="N12" s="25">
        <f>IF(RAND()&lt;$U$7+$U$4*((K12+L12+M12)=3)-$U$4*((K12+L12+M12)=0),1,0)</f>
        <v/>
      </c>
      <c r="O12" s="25">
        <f>IF(RAND()&lt;$U$7+$U$4*((L12+M12+N12)=3)-$U$4*((L12+M12+N12)=0),1,0)</f>
        <v/>
      </c>
      <c r="P12" s="25">
        <f>IF(RAND()&lt;$U$7+$U$4*((M12+N12+O12)=3)-$U$4*((M12+N12+O12)=0),1,0)</f>
        <v/>
      </c>
      <c r="Q12" s="25">
        <f>IF(RAND()&lt;$U$7+$U$4*((N12+O12+P12)=3)-$U$4*((N12+O12+P12)=0),1,0)</f>
        <v/>
      </c>
      <c r="R12" s="25">
        <f>IF(RAND()&lt;$U$7+$U$4*((O12+P12+Q12)=3)-$U$4*((O12+P12+Q12)=0),1,0)</f>
        <v/>
      </c>
      <c r="S12" s="25">
        <f>IF(RAND()&lt;$U$7+$U$4*((P12+Q12+R12)=3)-$U$4*((P12+Q12+R12)=0),1,0)</f>
        <v/>
      </c>
      <c r="T12" s="25">
        <f>IF(RAND()&lt;$U$7+$U$4*((Q12+R12+S12)=3)-$U$4*((Q12+R12+S12)=0),1,0)</f>
        <v/>
      </c>
      <c r="U12" s="25">
        <f>IF(RAND()&lt;$U$7+$U$4*((R12+S12+T12)=3)-$U$4*((R12+S12+T12)=0),1,0)</f>
        <v/>
      </c>
      <c r="V12" s="25">
        <f>IF(RAND()&lt;$U$7+$U$4*((S12+T12+U12)=3)-$U$4*((S12+T12+U12)=0),1,0)</f>
        <v/>
      </c>
      <c r="W12" s="25">
        <f>IF(RAND()&lt;$U$7+$U$4*((T12+U12+V12)=3)-$U$4*((T12+U12+V12)=0),1,0)</f>
        <v/>
      </c>
      <c r="X12" s="25">
        <f>IF(RAND()&lt;$U$7+$U$4*((U12+V12+W12)=3)-$U$4*((U12+V12+W12)=0),1,0)</f>
        <v/>
      </c>
      <c r="Y12" s="25">
        <f>IF(RAND()&lt;$U$7+$U$4*((V12+W12+X12)=3)-$U$4*((V12+W12+X12)=0),1,0)</f>
        <v/>
      </c>
      <c r="Z12" s="25">
        <f>IF(RAND()&lt;$U$7+$U$4*((W12+X12+Y12)=3)-$U$4*((W12+X12+Y12)=0),1,0)</f>
        <v/>
      </c>
      <c r="AA12" s="25">
        <f>IF(RAND()&lt;$U$7+$U$4*((X12+Y12+Z12)=3)-$U$4*((X12+Y12+Z12)=0),1,0)</f>
        <v/>
      </c>
      <c r="AB12" s="25">
        <f>IF(RAND()&lt;$U$7+$U$4*((Y12+Z12+AA12)=3)-$U$4*((Y12+Z12+AA12)=0),1,0)</f>
        <v/>
      </c>
      <c r="AC12" s="25">
        <f>IF(RAND()&lt;$U$7+$U$4*((Z12+AA12+AB12)=3)-$U$4*((Z12+AA12+AB12)=0),1,0)</f>
        <v/>
      </c>
      <c r="AD12" s="25">
        <f>IF(RAND()&lt;$U$7+$U$4*((AA12+AB12+AC12)=3)-$U$4*((AA12+AB12+AC12)=0),1,0)</f>
        <v/>
      </c>
      <c r="AE12" s="25">
        <f>IF(RAND()&lt;$U$7+$U$4*((AB12+AC12+AD12)=3)-$U$4*((AB12+AC12+AD12)=0),1,0)</f>
        <v/>
      </c>
      <c r="AF12" s="25">
        <f>IF(RAND()&lt;$U$7+$U$4*((AC12+AD12+AE12)=3)-$U$4*((AC12+AD12+AE12)=0),1,0)</f>
        <v/>
      </c>
      <c r="AG12" s="25">
        <f>IF(RAND()&lt;$U$7+$U$4*((AD12+AE12+AF12)=3)-$U$4*((AD12+AE12+AF12)=0),1,0)</f>
        <v/>
      </c>
      <c r="AH12" s="25">
        <f>IF(RAND()&lt;$U$7+$U$4*((AE12+AF12+AG12)=3)-$U$4*((AE12+AF12+AG12)=0),1,0)</f>
        <v/>
      </c>
      <c r="AI12" s="25">
        <f>IF(RAND()&lt;$U$7+$U$4*((AF12+AG12+AH12)=3)-$U$4*((AF12+AG12+AH12)=0),1,0)</f>
        <v/>
      </c>
      <c r="AJ12" s="25">
        <f>IF(RAND()&lt;$U$7+$U$4*((AG12+AH12+AI12)=3)-$U$4*((AG12+AH12+AI12)=0),1,0)</f>
        <v/>
      </c>
      <c r="AK12" s="25">
        <f>IF(RAND()&lt;$U$7+$U$4*((AH12+AI12+AJ12)=3)-$U$4*((AH12+AI12+AJ12)=0),1,0)</f>
        <v/>
      </c>
      <c r="AL12" s="25">
        <f>IF(RAND()&lt;$U$7+$U$4*((AI12+AJ12+AK12)=3)-$U$4*((AI12+AJ12+AK12)=0),1,0)</f>
        <v/>
      </c>
      <c r="AM12" s="25">
        <f>IF(RAND()&lt;$U$7+$U$4*((AJ12+AK12+AL12)=3)-$U$4*((AJ12+AK12+AL12)=0),1,0)</f>
        <v/>
      </c>
      <c r="AN12" s="25">
        <f>IF(RAND()&lt;$U$7+$U$4*((AK12+AL12+AM12)=3)-$U$4*((AK12+AL12+AM12)=0),1,0)</f>
        <v/>
      </c>
      <c r="AO12" s="25">
        <f>IF(RAND()&lt;$U$7+$U$4*((AL12+AM12+AN12)=3)-$U$4*((AL12+AM12+AN12)=0),1,0)</f>
        <v/>
      </c>
      <c r="AP12" s="25">
        <f>IF(RAND()&lt;$U$7+$U$4*((AM12+AN12+AO12)=3)-$U$4*((AM12+AN12+AO12)=0),1,0)</f>
        <v/>
      </c>
      <c r="AQ12" s="25">
        <f>IF(RAND()&lt;$U$7+$U$4*((AN12+AO12+AP12)=3)-$U$4*((AN12+AO12+AP12)=0),1,0)</f>
        <v/>
      </c>
      <c r="AR12" s="25">
        <f>IF(RAND()&lt;$U$7+$U$4*((AO12+AP12+AQ12)=3)-$U$4*((AO12+AP12+AQ12)=0),1,0)</f>
        <v/>
      </c>
      <c r="AS12" s="25">
        <f>IF(RAND()&lt;$U$7+$U$4*((AP12+AQ12+AR12)=3)-$U$4*((AP12+AQ12+AR12)=0),1,0)</f>
        <v/>
      </c>
      <c r="AT12" s="25">
        <f>IF(RAND()&lt;$U$7+$U$4*((AQ12+AR12+AS12)=3)-$U$4*((AQ12+AR12+AS12)=0),1,0)</f>
        <v/>
      </c>
      <c r="AU12" s="25">
        <f>IF(RAND()&lt;$U$7+$U$4*((AR12+AS12+AT12)=3)-$U$4*((AR12+AS12+AT12)=0),1,0)</f>
        <v/>
      </c>
      <c r="AV12" s="25">
        <f>IF(RAND()&lt;$U$7+$U$4*((AS12+AT12+AU12)=3)-$U$4*((AS12+AT12+AU12)=0),1,0)</f>
        <v/>
      </c>
      <c r="AW12" s="25">
        <f>IF(RAND()&lt;$U$7+$U$4*((AT12+AU12+AV12)=3)-$U$4*((AT12+AU12+AV12)=0),1,0)</f>
        <v/>
      </c>
      <c r="AX12" s="25">
        <f>IF(RAND()&lt;$U$7+$U$4*((AU12+AV12+AW12)=3)-$U$4*((AU12+AV12+AW12)=0),1,0)</f>
        <v/>
      </c>
      <c r="AY12" s="25">
        <f>IF(RAND()&lt;$U$7+$U$4*((AV12+AW12+AX12)=3)-$U$4*((AV12+AW12+AX12)=0),1,0)</f>
        <v/>
      </c>
      <c r="AZ12" s="25">
        <f>IF(RAND()&lt;$U$7+$U$4*((AW12+AX12+AY12)=3)-$U$4*((AW12+AX12+AY12)=0),1,0)</f>
        <v/>
      </c>
      <c r="BA12" s="25">
        <f>IF(RAND()&lt;$U$7+$U$4*((AX12+AY12+AZ12)=3)-$U$4*((AX12+AY12+AZ12)=0),1,0)</f>
        <v/>
      </c>
      <c r="BB12" s="25">
        <f>IF(RAND()&lt;$U$7+$U$4*((AY12+AZ12+BA12)=3)-$U$4*((AY12+AZ12+BA12)=0),1,0)</f>
        <v/>
      </c>
      <c r="BC12" s="25">
        <f>IF(RAND()&lt;$U$7+$U$4*((AZ12+BA12+BB12)=3)-$U$4*((AZ12+BA12+BB12)=0),1,0)</f>
        <v/>
      </c>
      <c r="BD12" s="25">
        <f>IF(RAND()&lt;$U$7+$U$4*((BA12+BB12+BC12)=3)-$U$4*((BA12+BB12+BC12)=0),1,0)</f>
        <v/>
      </c>
      <c r="BE12" s="25">
        <f>IF(RAND()&lt;$U$7+$U$4*((BB12+BC12+BD12)=3)-$U$4*((BB12+BC12+BD12)=0),1,0)</f>
        <v/>
      </c>
      <c r="BF12" s="25">
        <f>IF(RAND()&lt;$U$7+$U$4*((BC12+BD12+BE12)=3)-$U$4*((BC12+BD12+BE12)=0),1,0)</f>
        <v/>
      </c>
      <c r="BG12" s="25">
        <f>IF(RAND()&lt;$U$7+$U$4*((BD12+BE12+BF12)=3)-$U$4*((BD12+BE12+BF12)=0),1,0)</f>
        <v/>
      </c>
      <c r="BH12" s="25">
        <f>IF(RAND()&lt;$U$7+$U$4*((BE12+BF12+BG12)=3)-$U$4*((BE12+BF12+BG12)=0),1,0)</f>
        <v/>
      </c>
      <c r="BI12" s="25">
        <f>IF(RAND()&lt;$U$7+$U$4*((BF12+BG12+BH12)=3)-$U$4*((BF12+BG12+BH12)=0),1,0)</f>
        <v/>
      </c>
      <c r="BJ12" s="25">
        <f>IF(RAND()&lt;$U$7+$U$4*((BG12+BH12+BI12)=3)-$U$4*((BG12+BH12+BI12)=0),1,0)</f>
        <v/>
      </c>
      <c r="BK12" s="25">
        <f>IF(RAND()&lt;$U$7+$U$4*((BH12+BI12+BJ12)=3)-$U$4*((BH12+BI12+BJ12)=0),1,0)</f>
        <v/>
      </c>
      <c r="BL12" s="25">
        <f>IF(RAND()&lt;$U$7+$U$4*((BI12+BJ12+BK12)=3)-$U$4*((BI12+BJ12+BK12)=0),1,0)</f>
        <v/>
      </c>
      <c r="BM12" s="25">
        <f>IF(RAND()&lt;$U$7+$U$4*((BJ12+BK12+BL12)=3)-$U$4*((BJ12+BK12+BL12)=0),1,0)</f>
        <v/>
      </c>
      <c r="BN12" s="25">
        <f>IF(RAND()&lt;$U$7+$U$4*((BK12+BL12+BM12)=3)-$U$4*((BK12+BL12+BM12)=0),1,0)</f>
        <v/>
      </c>
      <c r="BO12" s="25">
        <f>IF(RAND()&lt;$U$7+$U$4*((BL12+BM12+BN12)=3)-$U$4*((BL12+BM12+BN12)=0),1,0)</f>
        <v/>
      </c>
      <c r="BP12" s="25">
        <f>IF(RAND()&lt;$U$7+$U$4*((BM12+BN12+BO12)=3)-$U$4*((BM12+BN12+BO12)=0),1,0)</f>
        <v/>
      </c>
      <c r="BQ12" s="25">
        <f>IF(RAND()&lt;$U$7+$U$4*((BN12+BO12+BP12)=3)-$U$4*((BN12+BO12+BP12)=0),1,0)</f>
        <v/>
      </c>
      <c r="BR12" s="25">
        <f>IF(RAND()&lt;$U$7+$U$4*((BO12+BP12+BQ12)=3)-$U$4*((BO12+BP12+BQ12)=0),1,0)</f>
        <v/>
      </c>
      <c r="BS12" s="25">
        <f>IF(RAND()&lt;$U$7+$U$4*((BP12+BQ12+BR12)=3)-$U$4*((BP12+BQ12+BR12)=0),1,0)</f>
        <v/>
      </c>
      <c r="BT12" s="25">
        <f>IF(RAND()&lt;$U$7+$U$4*((BQ12+BR12+BS12)=3)-$U$4*((BQ12+BR12+BS12)=0),1,0)</f>
        <v/>
      </c>
      <c r="BU12" s="25">
        <f>IF(RAND()&lt;$U$7+$U$4*((BR12+BS12+BT12)=3)-$U$4*((BR12+BS12+BT12)=0),1,0)</f>
        <v/>
      </c>
      <c r="BV12" s="25">
        <f>IF(RAND()&lt;$U$7+$U$4*((BS12+BT12+BU12)=3)-$U$4*((BS12+BT12+BU12)=0),1,0)</f>
        <v/>
      </c>
      <c r="BW12" s="25">
        <f>IF(RAND()&lt;$U$7+$U$4*((BT12+BU12+BV12)=3)-$U$4*((BT12+BU12+BV12)=0),1,0)</f>
        <v/>
      </c>
      <c r="BX12" s="25">
        <f>IF(RAND()&lt;$U$7+$U$4*((BU12+BV12+BW12)=3)-$U$4*((BU12+BV12+BW12)=0),1,0)</f>
        <v/>
      </c>
      <c r="BY12" s="25">
        <f>IF(RAND()&lt;$U$7+$U$4*((BV12+BW12+BX12)=3)-$U$4*((BV12+BW12+BX12)=0),1,0)</f>
        <v/>
      </c>
      <c r="BZ12" s="25">
        <f>IF(RAND()&lt;$U$7+$U$4*((BW12+BX12+BY12)=3)-$U$4*((BW12+BX12+BY12)=0),1,0)</f>
        <v/>
      </c>
      <c r="CA12" s="25">
        <f>IF(RAND()&lt;$U$7+$U$4*((BX12+BY12+BZ12)=3)-$U$4*((BX12+BY12+BZ12)=0),1,0)</f>
        <v/>
      </c>
      <c r="CB12" s="25">
        <f>IF(RAND()&lt;$U$7+$U$4*((BY12+BZ12+CA12)=3)-$U$4*((BY12+BZ12+CA12)=0),1,0)</f>
        <v/>
      </c>
      <c r="CC12" s="25">
        <f>IF(RAND()&lt;$U$7+$U$4*((BZ12+CA12+CB12)=3)-$U$4*((BZ12+CA12+CB12)=0),1,0)</f>
        <v/>
      </c>
      <c r="CD12" s="25">
        <f>IF(RAND()&lt;$U$7+$U$4*((CA12+CB12+CC12)=3)-$U$4*((CA12+CB12+CC12)=0),1,0)</f>
        <v/>
      </c>
      <c r="CE12" s="25">
        <f>IF(RAND()&lt;$U$7+$U$4*((CB12+CC12+CD12)=3)-$U$4*((CB12+CC12+CD12)=0),1,0)</f>
        <v/>
      </c>
      <c r="CF12" s="25">
        <f>IF(RAND()&lt;$U$7+$U$4*((CC12+CD12+CE12)=3)-$U$4*((CC12+CD12+CE12)=0),1,0)</f>
        <v/>
      </c>
      <c r="CG12" s="25">
        <f>IF(RAND()&lt;$U$7+$U$4*((CD12+CE12+CF12)=3)-$U$4*((CD12+CE12+CF12)=0),1,0)</f>
        <v/>
      </c>
      <c r="CH12" s="25">
        <f>IF(RAND()&lt;$U$7+$U$4*((CE12+CF12+CG12)=3)-$U$4*((CE12+CF12+CG12)=0),1,0)</f>
        <v/>
      </c>
      <c r="CI12" s="25">
        <f>IF(RAND()&lt;$U$7+$U$4*((CF12+CG12+CH12)=3)-$U$4*((CF12+CG12+CH12)=0),1,0)</f>
        <v/>
      </c>
      <c r="CJ12" s="25">
        <f>IF(RAND()&lt;$U$7+$U$4*((CG12+CH12+CI12)=3)-$U$4*((CG12+CH12+CI12)=0),1,0)</f>
        <v/>
      </c>
      <c r="CK12" s="25">
        <f>IF(RAND()&lt;$U$7+$U$4*((CH12+CI12+CJ12)=3)-$U$4*((CH12+CI12+CJ12)=0),1,0)</f>
        <v/>
      </c>
      <c r="CL12" s="25">
        <f>IF(RAND()&lt;$U$7+$U$4*((CI12+CJ12+CK12)=3)-$U$4*((CI12+CJ12+CK12)=0),1,0)</f>
        <v/>
      </c>
      <c r="CM12" s="25">
        <f>IF(RAND()&lt;$U$7+$U$4*((CJ12+CK12+CL12)=3)-$U$4*((CJ12+CK12+CL12)=0),1,0)</f>
        <v/>
      </c>
      <c r="CN12" s="25">
        <f>IF(RAND()&lt;$U$7+$U$4*((CK12+CL12+CM12)=3)-$U$4*((CK12+CL12+CM12)=0),1,0)</f>
        <v/>
      </c>
      <c r="CO12" s="25">
        <f>IF(RAND()&lt;$U$7+$U$4*((CL12+CM12+CN12)=3)-$U$4*((CL12+CM12+CN12)=0),1,0)</f>
        <v/>
      </c>
      <c r="CP12" s="25">
        <f>IF(RAND()&lt;$U$7+$U$4*((CM12+CN12+CO12)=3)-$U$4*((CM12+CN12+CO12)=0),1,0)</f>
        <v/>
      </c>
      <c r="CQ12" s="25">
        <f>IF(RAND()&lt;$U$7+$U$4*((CN12+CO12+CP12)=3)-$U$4*((CN12+CO12+CP12)=0),1,0)</f>
        <v/>
      </c>
      <c r="CR12" s="25">
        <f>IF(RAND()&lt;$U$7+$U$4*((CO12+CP12+CQ12)=3)-$U$4*((CO12+CP12+CQ12)=0),1,0)</f>
        <v/>
      </c>
      <c r="CS12" s="25">
        <f>IF(RAND()&lt;$U$7+$U$4*((CP12+CQ12+CR12)=3)-$U$4*((CP12+CQ12+CR12)=0),1,0)</f>
        <v/>
      </c>
      <c r="CT12" s="25">
        <f>IF(RAND()&lt;$U$7+$U$4*((CQ12+CR12+CS12)=3)-$U$4*((CQ12+CR12+CS12)=0),1,0)</f>
        <v/>
      </c>
      <c r="CU12" s="25">
        <f>IF(RAND()&lt;$U$7+$U$4*((CR12+CS12+CT12)=3)-$U$4*((CR12+CS12+CT12)=0),1,0)</f>
        <v/>
      </c>
      <c r="CV12" s="25">
        <f>IF(RAND()&lt;$U$7+$U$4*((CS12+CT12+CU12)=3)-$U$4*((CS12+CT12+CU12)=0),1,0)</f>
        <v/>
      </c>
      <c r="CW12" s="25">
        <f>IF(RAND()&lt;$U$7+$U$4*((CT12+CU12+CV12)=3)-$U$4*((CT12+CU12+CV12)=0),1,0)</f>
        <v/>
      </c>
      <c r="CY12" s="22">
        <f>SUMPRODUCT(B12:CT12,C12:CU12,D12:CV12)</f>
        <v/>
      </c>
      <c r="CZ12" s="22">
        <f>SUMPRODUCT(B12:CT12,C12:CU12,D12:CV12,E12:CW12)</f>
        <v/>
      </c>
      <c r="DA12" s="26">
        <f>IF(CY12=0,"",CZ12/CY12)</f>
        <v/>
      </c>
      <c r="DB12" s="22">
        <f>SUMPRODUCT((1-B12:CT12)*(1-C12:CU12)*(1-D12:CV12))</f>
        <v/>
      </c>
      <c r="DC12" s="22">
        <f>SUMPRODUCT((1-B12:CT12)*(1-C12:CU12)*(1-D12:CV12)*E12:CW12)</f>
        <v/>
      </c>
      <c r="DD12" s="26">
        <f>IF(DB12=0,"",DC12/DB12)</f>
        <v/>
      </c>
      <c r="DE12" s="27">
        <f>IF(OR(DA12="",DD12=""),"",DA12-DD12)</f>
        <v/>
      </c>
      <c r="DF12" s="22">
        <f>IF(DE12="","",IF(DE12&lt;0,"yes","no"))</f>
        <v/>
      </c>
    </row>
    <row r="13">
      <c r="A13" s="21" t="n">
        <v>4</v>
      </c>
      <c r="B13" s="25">
        <f>IF(RAND()&lt;$U$7,1,0)</f>
        <v/>
      </c>
      <c r="C13" s="25">
        <f>IF(RAND()&lt;$U$7,1,0)</f>
        <v/>
      </c>
      <c r="D13" s="25">
        <f>IF(RAND()&lt;$U$7,1,0)</f>
        <v/>
      </c>
      <c r="E13" s="25">
        <f>IF(RAND()&lt;$U$7+$U$4*((B13+C13+D13)=3)-$U$4*((B13+C13+D13)=0),1,0)</f>
        <v/>
      </c>
      <c r="F13" s="25">
        <f>IF(RAND()&lt;$U$7+$U$4*((C13+D13+E13)=3)-$U$4*((C13+D13+E13)=0),1,0)</f>
        <v/>
      </c>
      <c r="G13" s="25">
        <f>IF(RAND()&lt;$U$7+$U$4*((D13+E13+F13)=3)-$U$4*((D13+E13+F13)=0),1,0)</f>
        <v/>
      </c>
      <c r="H13" s="25">
        <f>IF(RAND()&lt;$U$7+$U$4*((E13+F13+G13)=3)-$U$4*((E13+F13+G13)=0),1,0)</f>
        <v/>
      </c>
      <c r="I13" s="25">
        <f>IF(RAND()&lt;$U$7+$U$4*((F13+G13+H13)=3)-$U$4*((F13+G13+H13)=0),1,0)</f>
        <v/>
      </c>
      <c r="J13" s="25">
        <f>IF(RAND()&lt;$U$7+$U$4*((G13+H13+I13)=3)-$U$4*((G13+H13+I13)=0),1,0)</f>
        <v/>
      </c>
      <c r="K13" s="25">
        <f>IF(RAND()&lt;$U$7+$U$4*((H13+I13+J13)=3)-$U$4*((H13+I13+J13)=0),1,0)</f>
        <v/>
      </c>
      <c r="L13" s="25">
        <f>IF(RAND()&lt;$U$7+$U$4*((I13+J13+K13)=3)-$U$4*((I13+J13+K13)=0),1,0)</f>
        <v/>
      </c>
      <c r="M13" s="25">
        <f>IF(RAND()&lt;$U$7+$U$4*((J13+K13+L13)=3)-$U$4*((J13+K13+L13)=0),1,0)</f>
        <v/>
      </c>
      <c r="N13" s="25">
        <f>IF(RAND()&lt;$U$7+$U$4*((K13+L13+M13)=3)-$U$4*((K13+L13+M13)=0),1,0)</f>
        <v/>
      </c>
      <c r="O13" s="25">
        <f>IF(RAND()&lt;$U$7+$U$4*((L13+M13+N13)=3)-$U$4*((L13+M13+N13)=0),1,0)</f>
        <v/>
      </c>
      <c r="P13" s="25">
        <f>IF(RAND()&lt;$U$7+$U$4*((M13+N13+O13)=3)-$U$4*((M13+N13+O13)=0),1,0)</f>
        <v/>
      </c>
      <c r="Q13" s="25">
        <f>IF(RAND()&lt;$U$7+$U$4*((N13+O13+P13)=3)-$U$4*((N13+O13+P13)=0),1,0)</f>
        <v/>
      </c>
      <c r="R13" s="25">
        <f>IF(RAND()&lt;$U$7+$U$4*((O13+P13+Q13)=3)-$U$4*((O13+P13+Q13)=0),1,0)</f>
        <v/>
      </c>
      <c r="S13" s="25">
        <f>IF(RAND()&lt;$U$7+$U$4*((P13+Q13+R13)=3)-$U$4*((P13+Q13+R13)=0),1,0)</f>
        <v/>
      </c>
      <c r="T13" s="25">
        <f>IF(RAND()&lt;$U$7+$U$4*((Q13+R13+S13)=3)-$U$4*((Q13+R13+S13)=0),1,0)</f>
        <v/>
      </c>
      <c r="U13" s="25">
        <f>IF(RAND()&lt;$U$7+$U$4*((R13+S13+T13)=3)-$U$4*((R13+S13+T13)=0),1,0)</f>
        <v/>
      </c>
      <c r="V13" s="25">
        <f>IF(RAND()&lt;$U$7+$U$4*((S13+T13+U13)=3)-$U$4*((S13+T13+U13)=0),1,0)</f>
        <v/>
      </c>
      <c r="W13" s="25">
        <f>IF(RAND()&lt;$U$7+$U$4*((T13+U13+V13)=3)-$U$4*((T13+U13+V13)=0),1,0)</f>
        <v/>
      </c>
      <c r="X13" s="25">
        <f>IF(RAND()&lt;$U$7+$U$4*((U13+V13+W13)=3)-$U$4*((U13+V13+W13)=0),1,0)</f>
        <v/>
      </c>
      <c r="Y13" s="25">
        <f>IF(RAND()&lt;$U$7+$U$4*((V13+W13+X13)=3)-$U$4*((V13+W13+X13)=0),1,0)</f>
        <v/>
      </c>
      <c r="Z13" s="25">
        <f>IF(RAND()&lt;$U$7+$U$4*((W13+X13+Y13)=3)-$U$4*((W13+X13+Y13)=0),1,0)</f>
        <v/>
      </c>
      <c r="AA13" s="25">
        <f>IF(RAND()&lt;$U$7+$U$4*((X13+Y13+Z13)=3)-$U$4*((X13+Y13+Z13)=0),1,0)</f>
        <v/>
      </c>
      <c r="AB13" s="25">
        <f>IF(RAND()&lt;$U$7+$U$4*((Y13+Z13+AA13)=3)-$U$4*((Y13+Z13+AA13)=0),1,0)</f>
        <v/>
      </c>
      <c r="AC13" s="25">
        <f>IF(RAND()&lt;$U$7+$U$4*((Z13+AA13+AB13)=3)-$U$4*((Z13+AA13+AB13)=0),1,0)</f>
        <v/>
      </c>
      <c r="AD13" s="25">
        <f>IF(RAND()&lt;$U$7+$U$4*((AA13+AB13+AC13)=3)-$U$4*((AA13+AB13+AC13)=0),1,0)</f>
        <v/>
      </c>
      <c r="AE13" s="25">
        <f>IF(RAND()&lt;$U$7+$U$4*((AB13+AC13+AD13)=3)-$U$4*((AB13+AC13+AD13)=0),1,0)</f>
        <v/>
      </c>
      <c r="AF13" s="25">
        <f>IF(RAND()&lt;$U$7+$U$4*((AC13+AD13+AE13)=3)-$U$4*((AC13+AD13+AE13)=0),1,0)</f>
        <v/>
      </c>
      <c r="AG13" s="25">
        <f>IF(RAND()&lt;$U$7+$U$4*((AD13+AE13+AF13)=3)-$U$4*((AD13+AE13+AF13)=0),1,0)</f>
        <v/>
      </c>
      <c r="AH13" s="25">
        <f>IF(RAND()&lt;$U$7+$U$4*((AE13+AF13+AG13)=3)-$U$4*((AE13+AF13+AG13)=0),1,0)</f>
        <v/>
      </c>
      <c r="AI13" s="25">
        <f>IF(RAND()&lt;$U$7+$U$4*((AF13+AG13+AH13)=3)-$U$4*((AF13+AG13+AH13)=0),1,0)</f>
        <v/>
      </c>
      <c r="AJ13" s="25">
        <f>IF(RAND()&lt;$U$7+$U$4*((AG13+AH13+AI13)=3)-$U$4*((AG13+AH13+AI13)=0),1,0)</f>
        <v/>
      </c>
      <c r="AK13" s="25">
        <f>IF(RAND()&lt;$U$7+$U$4*((AH13+AI13+AJ13)=3)-$U$4*((AH13+AI13+AJ13)=0),1,0)</f>
        <v/>
      </c>
      <c r="AL13" s="25">
        <f>IF(RAND()&lt;$U$7+$U$4*((AI13+AJ13+AK13)=3)-$U$4*((AI13+AJ13+AK13)=0),1,0)</f>
        <v/>
      </c>
      <c r="AM13" s="25">
        <f>IF(RAND()&lt;$U$7+$U$4*((AJ13+AK13+AL13)=3)-$U$4*((AJ13+AK13+AL13)=0),1,0)</f>
        <v/>
      </c>
      <c r="AN13" s="25">
        <f>IF(RAND()&lt;$U$7+$U$4*((AK13+AL13+AM13)=3)-$U$4*((AK13+AL13+AM13)=0),1,0)</f>
        <v/>
      </c>
      <c r="AO13" s="25">
        <f>IF(RAND()&lt;$U$7+$U$4*((AL13+AM13+AN13)=3)-$U$4*((AL13+AM13+AN13)=0),1,0)</f>
        <v/>
      </c>
      <c r="AP13" s="25">
        <f>IF(RAND()&lt;$U$7+$U$4*((AM13+AN13+AO13)=3)-$U$4*((AM13+AN13+AO13)=0),1,0)</f>
        <v/>
      </c>
      <c r="AQ13" s="25">
        <f>IF(RAND()&lt;$U$7+$U$4*((AN13+AO13+AP13)=3)-$U$4*((AN13+AO13+AP13)=0),1,0)</f>
        <v/>
      </c>
      <c r="AR13" s="25">
        <f>IF(RAND()&lt;$U$7+$U$4*((AO13+AP13+AQ13)=3)-$U$4*((AO13+AP13+AQ13)=0),1,0)</f>
        <v/>
      </c>
      <c r="AS13" s="25">
        <f>IF(RAND()&lt;$U$7+$U$4*((AP13+AQ13+AR13)=3)-$U$4*((AP13+AQ13+AR13)=0),1,0)</f>
        <v/>
      </c>
      <c r="AT13" s="25">
        <f>IF(RAND()&lt;$U$7+$U$4*((AQ13+AR13+AS13)=3)-$U$4*((AQ13+AR13+AS13)=0),1,0)</f>
        <v/>
      </c>
      <c r="AU13" s="25">
        <f>IF(RAND()&lt;$U$7+$U$4*((AR13+AS13+AT13)=3)-$U$4*((AR13+AS13+AT13)=0),1,0)</f>
        <v/>
      </c>
      <c r="AV13" s="25">
        <f>IF(RAND()&lt;$U$7+$U$4*((AS13+AT13+AU13)=3)-$U$4*((AS13+AT13+AU13)=0),1,0)</f>
        <v/>
      </c>
      <c r="AW13" s="25">
        <f>IF(RAND()&lt;$U$7+$U$4*((AT13+AU13+AV13)=3)-$U$4*((AT13+AU13+AV13)=0),1,0)</f>
        <v/>
      </c>
      <c r="AX13" s="25">
        <f>IF(RAND()&lt;$U$7+$U$4*((AU13+AV13+AW13)=3)-$U$4*((AU13+AV13+AW13)=0),1,0)</f>
        <v/>
      </c>
      <c r="AY13" s="25">
        <f>IF(RAND()&lt;$U$7+$U$4*((AV13+AW13+AX13)=3)-$U$4*((AV13+AW13+AX13)=0),1,0)</f>
        <v/>
      </c>
      <c r="AZ13" s="25">
        <f>IF(RAND()&lt;$U$7+$U$4*((AW13+AX13+AY13)=3)-$U$4*((AW13+AX13+AY13)=0),1,0)</f>
        <v/>
      </c>
      <c r="BA13" s="25">
        <f>IF(RAND()&lt;$U$7+$U$4*((AX13+AY13+AZ13)=3)-$U$4*((AX13+AY13+AZ13)=0),1,0)</f>
        <v/>
      </c>
      <c r="BB13" s="25">
        <f>IF(RAND()&lt;$U$7+$U$4*((AY13+AZ13+BA13)=3)-$U$4*((AY13+AZ13+BA13)=0),1,0)</f>
        <v/>
      </c>
      <c r="BC13" s="25">
        <f>IF(RAND()&lt;$U$7+$U$4*((AZ13+BA13+BB13)=3)-$U$4*((AZ13+BA13+BB13)=0),1,0)</f>
        <v/>
      </c>
      <c r="BD13" s="25">
        <f>IF(RAND()&lt;$U$7+$U$4*((BA13+BB13+BC13)=3)-$U$4*((BA13+BB13+BC13)=0),1,0)</f>
        <v/>
      </c>
      <c r="BE13" s="25">
        <f>IF(RAND()&lt;$U$7+$U$4*((BB13+BC13+BD13)=3)-$U$4*((BB13+BC13+BD13)=0),1,0)</f>
        <v/>
      </c>
      <c r="BF13" s="25">
        <f>IF(RAND()&lt;$U$7+$U$4*((BC13+BD13+BE13)=3)-$U$4*((BC13+BD13+BE13)=0),1,0)</f>
        <v/>
      </c>
      <c r="BG13" s="25">
        <f>IF(RAND()&lt;$U$7+$U$4*((BD13+BE13+BF13)=3)-$U$4*((BD13+BE13+BF13)=0),1,0)</f>
        <v/>
      </c>
      <c r="BH13" s="25">
        <f>IF(RAND()&lt;$U$7+$U$4*((BE13+BF13+BG13)=3)-$U$4*((BE13+BF13+BG13)=0),1,0)</f>
        <v/>
      </c>
      <c r="BI13" s="25">
        <f>IF(RAND()&lt;$U$7+$U$4*((BF13+BG13+BH13)=3)-$U$4*((BF13+BG13+BH13)=0),1,0)</f>
        <v/>
      </c>
      <c r="BJ13" s="25">
        <f>IF(RAND()&lt;$U$7+$U$4*((BG13+BH13+BI13)=3)-$U$4*((BG13+BH13+BI13)=0),1,0)</f>
        <v/>
      </c>
      <c r="BK13" s="25">
        <f>IF(RAND()&lt;$U$7+$U$4*((BH13+BI13+BJ13)=3)-$U$4*((BH13+BI13+BJ13)=0),1,0)</f>
        <v/>
      </c>
      <c r="BL13" s="25">
        <f>IF(RAND()&lt;$U$7+$U$4*((BI13+BJ13+BK13)=3)-$U$4*((BI13+BJ13+BK13)=0),1,0)</f>
        <v/>
      </c>
      <c r="BM13" s="25">
        <f>IF(RAND()&lt;$U$7+$U$4*((BJ13+BK13+BL13)=3)-$U$4*((BJ13+BK13+BL13)=0),1,0)</f>
        <v/>
      </c>
      <c r="BN13" s="25">
        <f>IF(RAND()&lt;$U$7+$U$4*((BK13+BL13+BM13)=3)-$U$4*((BK13+BL13+BM13)=0),1,0)</f>
        <v/>
      </c>
      <c r="BO13" s="25">
        <f>IF(RAND()&lt;$U$7+$U$4*((BL13+BM13+BN13)=3)-$U$4*((BL13+BM13+BN13)=0),1,0)</f>
        <v/>
      </c>
      <c r="BP13" s="25">
        <f>IF(RAND()&lt;$U$7+$U$4*((BM13+BN13+BO13)=3)-$U$4*((BM13+BN13+BO13)=0),1,0)</f>
        <v/>
      </c>
      <c r="BQ13" s="25">
        <f>IF(RAND()&lt;$U$7+$U$4*((BN13+BO13+BP13)=3)-$U$4*((BN13+BO13+BP13)=0),1,0)</f>
        <v/>
      </c>
      <c r="BR13" s="25">
        <f>IF(RAND()&lt;$U$7+$U$4*((BO13+BP13+BQ13)=3)-$U$4*((BO13+BP13+BQ13)=0),1,0)</f>
        <v/>
      </c>
      <c r="BS13" s="25">
        <f>IF(RAND()&lt;$U$7+$U$4*((BP13+BQ13+BR13)=3)-$U$4*((BP13+BQ13+BR13)=0),1,0)</f>
        <v/>
      </c>
      <c r="BT13" s="25">
        <f>IF(RAND()&lt;$U$7+$U$4*((BQ13+BR13+BS13)=3)-$U$4*((BQ13+BR13+BS13)=0),1,0)</f>
        <v/>
      </c>
      <c r="BU13" s="25">
        <f>IF(RAND()&lt;$U$7+$U$4*((BR13+BS13+BT13)=3)-$U$4*((BR13+BS13+BT13)=0),1,0)</f>
        <v/>
      </c>
      <c r="BV13" s="25">
        <f>IF(RAND()&lt;$U$7+$U$4*((BS13+BT13+BU13)=3)-$U$4*((BS13+BT13+BU13)=0),1,0)</f>
        <v/>
      </c>
      <c r="BW13" s="25">
        <f>IF(RAND()&lt;$U$7+$U$4*((BT13+BU13+BV13)=3)-$U$4*((BT13+BU13+BV13)=0),1,0)</f>
        <v/>
      </c>
      <c r="BX13" s="25">
        <f>IF(RAND()&lt;$U$7+$U$4*((BU13+BV13+BW13)=3)-$U$4*((BU13+BV13+BW13)=0),1,0)</f>
        <v/>
      </c>
      <c r="BY13" s="25">
        <f>IF(RAND()&lt;$U$7+$U$4*((BV13+BW13+BX13)=3)-$U$4*((BV13+BW13+BX13)=0),1,0)</f>
        <v/>
      </c>
      <c r="BZ13" s="25">
        <f>IF(RAND()&lt;$U$7+$U$4*((BW13+BX13+BY13)=3)-$U$4*((BW13+BX13+BY13)=0),1,0)</f>
        <v/>
      </c>
      <c r="CA13" s="25">
        <f>IF(RAND()&lt;$U$7+$U$4*((BX13+BY13+BZ13)=3)-$U$4*((BX13+BY13+BZ13)=0),1,0)</f>
        <v/>
      </c>
      <c r="CB13" s="25">
        <f>IF(RAND()&lt;$U$7+$U$4*((BY13+BZ13+CA13)=3)-$U$4*((BY13+BZ13+CA13)=0),1,0)</f>
        <v/>
      </c>
      <c r="CC13" s="25">
        <f>IF(RAND()&lt;$U$7+$U$4*((BZ13+CA13+CB13)=3)-$U$4*((BZ13+CA13+CB13)=0),1,0)</f>
        <v/>
      </c>
      <c r="CD13" s="25">
        <f>IF(RAND()&lt;$U$7+$U$4*((CA13+CB13+CC13)=3)-$U$4*((CA13+CB13+CC13)=0),1,0)</f>
        <v/>
      </c>
      <c r="CE13" s="25">
        <f>IF(RAND()&lt;$U$7+$U$4*((CB13+CC13+CD13)=3)-$U$4*((CB13+CC13+CD13)=0),1,0)</f>
        <v/>
      </c>
      <c r="CF13" s="25">
        <f>IF(RAND()&lt;$U$7+$U$4*((CC13+CD13+CE13)=3)-$U$4*((CC13+CD13+CE13)=0),1,0)</f>
        <v/>
      </c>
      <c r="CG13" s="25">
        <f>IF(RAND()&lt;$U$7+$U$4*((CD13+CE13+CF13)=3)-$U$4*((CD13+CE13+CF13)=0),1,0)</f>
        <v/>
      </c>
      <c r="CH13" s="25">
        <f>IF(RAND()&lt;$U$7+$U$4*((CE13+CF13+CG13)=3)-$U$4*((CE13+CF13+CG13)=0),1,0)</f>
        <v/>
      </c>
      <c r="CI13" s="25">
        <f>IF(RAND()&lt;$U$7+$U$4*((CF13+CG13+CH13)=3)-$U$4*((CF13+CG13+CH13)=0),1,0)</f>
        <v/>
      </c>
      <c r="CJ13" s="25">
        <f>IF(RAND()&lt;$U$7+$U$4*((CG13+CH13+CI13)=3)-$U$4*((CG13+CH13+CI13)=0),1,0)</f>
        <v/>
      </c>
      <c r="CK13" s="25">
        <f>IF(RAND()&lt;$U$7+$U$4*((CH13+CI13+CJ13)=3)-$U$4*((CH13+CI13+CJ13)=0),1,0)</f>
        <v/>
      </c>
      <c r="CL13" s="25">
        <f>IF(RAND()&lt;$U$7+$U$4*((CI13+CJ13+CK13)=3)-$U$4*((CI13+CJ13+CK13)=0),1,0)</f>
        <v/>
      </c>
      <c r="CM13" s="25">
        <f>IF(RAND()&lt;$U$7+$U$4*((CJ13+CK13+CL13)=3)-$U$4*((CJ13+CK13+CL13)=0),1,0)</f>
        <v/>
      </c>
      <c r="CN13" s="25">
        <f>IF(RAND()&lt;$U$7+$U$4*((CK13+CL13+CM13)=3)-$U$4*((CK13+CL13+CM13)=0),1,0)</f>
        <v/>
      </c>
      <c r="CO13" s="25">
        <f>IF(RAND()&lt;$U$7+$U$4*((CL13+CM13+CN13)=3)-$U$4*((CL13+CM13+CN13)=0),1,0)</f>
        <v/>
      </c>
      <c r="CP13" s="25">
        <f>IF(RAND()&lt;$U$7+$U$4*((CM13+CN13+CO13)=3)-$U$4*((CM13+CN13+CO13)=0),1,0)</f>
        <v/>
      </c>
      <c r="CQ13" s="25">
        <f>IF(RAND()&lt;$U$7+$U$4*((CN13+CO13+CP13)=3)-$U$4*((CN13+CO13+CP13)=0),1,0)</f>
        <v/>
      </c>
      <c r="CR13" s="25">
        <f>IF(RAND()&lt;$U$7+$U$4*((CO13+CP13+CQ13)=3)-$U$4*((CO13+CP13+CQ13)=0),1,0)</f>
        <v/>
      </c>
      <c r="CS13" s="25">
        <f>IF(RAND()&lt;$U$7+$U$4*((CP13+CQ13+CR13)=3)-$U$4*((CP13+CQ13+CR13)=0),1,0)</f>
        <v/>
      </c>
      <c r="CT13" s="25">
        <f>IF(RAND()&lt;$U$7+$U$4*((CQ13+CR13+CS13)=3)-$U$4*((CQ13+CR13+CS13)=0),1,0)</f>
        <v/>
      </c>
      <c r="CU13" s="25">
        <f>IF(RAND()&lt;$U$7+$U$4*((CR13+CS13+CT13)=3)-$U$4*((CR13+CS13+CT13)=0),1,0)</f>
        <v/>
      </c>
      <c r="CV13" s="25">
        <f>IF(RAND()&lt;$U$7+$U$4*((CS13+CT13+CU13)=3)-$U$4*((CS13+CT13+CU13)=0),1,0)</f>
        <v/>
      </c>
      <c r="CW13" s="25">
        <f>IF(RAND()&lt;$U$7+$U$4*((CT13+CU13+CV13)=3)-$U$4*((CT13+CU13+CV13)=0),1,0)</f>
        <v/>
      </c>
      <c r="CY13" s="22">
        <f>SUMPRODUCT(B13:CT13,C13:CU13,D13:CV13)</f>
        <v/>
      </c>
      <c r="CZ13" s="22">
        <f>SUMPRODUCT(B13:CT13,C13:CU13,D13:CV13,E13:CW13)</f>
        <v/>
      </c>
      <c r="DA13" s="26">
        <f>IF(CY13=0,"",CZ13/CY13)</f>
        <v/>
      </c>
      <c r="DB13" s="22">
        <f>SUMPRODUCT((1-B13:CT13)*(1-C13:CU13)*(1-D13:CV13))</f>
        <v/>
      </c>
      <c r="DC13" s="22">
        <f>SUMPRODUCT((1-B13:CT13)*(1-C13:CU13)*(1-D13:CV13)*E13:CW13)</f>
        <v/>
      </c>
      <c r="DD13" s="26">
        <f>IF(DB13=0,"",DC13/DB13)</f>
        <v/>
      </c>
      <c r="DE13" s="27">
        <f>IF(OR(DA13="",DD13=""),"",DA13-DD13)</f>
        <v/>
      </c>
      <c r="DF13" s="22">
        <f>IF(DE13="","",IF(DE13&lt;0,"yes","no"))</f>
        <v/>
      </c>
    </row>
    <row r="14">
      <c r="A14" s="21" t="n">
        <v>5</v>
      </c>
      <c r="B14" s="25">
        <f>IF(RAND()&lt;$U$7,1,0)</f>
        <v/>
      </c>
      <c r="C14" s="25">
        <f>IF(RAND()&lt;$U$7,1,0)</f>
        <v/>
      </c>
      <c r="D14" s="25">
        <f>IF(RAND()&lt;$U$7,1,0)</f>
        <v/>
      </c>
      <c r="E14" s="25">
        <f>IF(RAND()&lt;$U$7+$U$4*((B14+C14+D14)=3)-$U$4*((B14+C14+D14)=0),1,0)</f>
        <v/>
      </c>
      <c r="F14" s="25">
        <f>IF(RAND()&lt;$U$7+$U$4*((C14+D14+E14)=3)-$U$4*((C14+D14+E14)=0),1,0)</f>
        <v/>
      </c>
      <c r="G14" s="25">
        <f>IF(RAND()&lt;$U$7+$U$4*((D14+E14+F14)=3)-$U$4*((D14+E14+F14)=0),1,0)</f>
        <v/>
      </c>
      <c r="H14" s="25">
        <f>IF(RAND()&lt;$U$7+$U$4*((E14+F14+G14)=3)-$U$4*((E14+F14+G14)=0),1,0)</f>
        <v/>
      </c>
      <c r="I14" s="25">
        <f>IF(RAND()&lt;$U$7+$U$4*((F14+G14+H14)=3)-$U$4*((F14+G14+H14)=0),1,0)</f>
        <v/>
      </c>
      <c r="J14" s="25">
        <f>IF(RAND()&lt;$U$7+$U$4*((G14+H14+I14)=3)-$U$4*((G14+H14+I14)=0),1,0)</f>
        <v/>
      </c>
      <c r="K14" s="25">
        <f>IF(RAND()&lt;$U$7+$U$4*((H14+I14+J14)=3)-$U$4*((H14+I14+J14)=0),1,0)</f>
        <v/>
      </c>
      <c r="L14" s="25">
        <f>IF(RAND()&lt;$U$7+$U$4*((I14+J14+K14)=3)-$U$4*((I14+J14+K14)=0),1,0)</f>
        <v/>
      </c>
      <c r="M14" s="25">
        <f>IF(RAND()&lt;$U$7+$U$4*((J14+K14+L14)=3)-$U$4*((J14+K14+L14)=0),1,0)</f>
        <v/>
      </c>
      <c r="N14" s="25">
        <f>IF(RAND()&lt;$U$7+$U$4*((K14+L14+M14)=3)-$U$4*((K14+L14+M14)=0),1,0)</f>
        <v/>
      </c>
      <c r="O14" s="25">
        <f>IF(RAND()&lt;$U$7+$U$4*((L14+M14+N14)=3)-$U$4*((L14+M14+N14)=0),1,0)</f>
        <v/>
      </c>
      <c r="P14" s="25">
        <f>IF(RAND()&lt;$U$7+$U$4*((M14+N14+O14)=3)-$U$4*((M14+N14+O14)=0),1,0)</f>
        <v/>
      </c>
      <c r="Q14" s="25">
        <f>IF(RAND()&lt;$U$7+$U$4*((N14+O14+P14)=3)-$U$4*((N14+O14+P14)=0),1,0)</f>
        <v/>
      </c>
      <c r="R14" s="25">
        <f>IF(RAND()&lt;$U$7+$U$4*((O14+P14+Q14)=3)-$U$4*((O14+P14+Q14)=0),1,0)</f>
        <v/>
      </c>
      <c r="S14" s="25">
        <f>IF(RAND()&lt;$U$7+$U$4*((P14+Q14+R14)=3)-$U$4*((P14+Q14+R14)=0),1,0)</f>
        <v/>
      </c>
      <c r="T14" s="25">
        <f>IF(RAND()&lt;$U$7+$U$4*((Q14+R14+S14)=3)-$U$4*((Q14+R14+S14)=0),1,0)</f>
        <v/>
      </c>
      <c r="U14" s="25">
        <f>IF(RAND()&lt;$U$7+$U$4*((R14+S14+T14)=3)-$U$4*((R14+S14+T14)=0),1,0)</f>
        <v/>
      </c>
      <c r="V14" s="25">
        <f>IF(RAND()&lt;$U$7+$U$4*((S14+T14+U14)=3)-$U$4*((S14+T14+U14)=0),1,0)</f>
        <v/>
      </c>
      <c r="W14" s="25">
        <f>IF(RAND()&lt;$U$7+$U$4*((T14+U14+V14)=3)-$U$4*((T14+U14+V14)=0),1,0)</f>
        <v/>
      </c>
      <c r="X14" s="25">
        <f>IF(RAND()&lt;$U$7+$U$4*((U14+V14+W14)=3)-$U$4*((U14+V14+W14)=0),1,0)</f>
        <v/>
      </c>
      <c r="Y14" s="25">
        <f>IF(RAND()&lt;$U$7+$U$4*((V14+W14+X14)=3)-$U$4*((V14+W14+X14)=0),1,0)</f>
        <v/>
      </c>
      <c r="Z14" s="25">
        <f>IF(RAND()&lt;$U$7+$U$4*((W14+X14+Y14)=3)-$U$4*((W14+X14+Y14)=0),1,0)</f>
        <v/>
      </c>
      <c r="AA14" s="25">
        <f>IF(RAND()&lt;$U$7+$U$4*((X14+Y14+Z14)=3)-$U$4*((X14+Y14+Z14)=0),1,0)</f>
        <v/>
      </c>
      <c r="AB14" s="25">
        <f>IF(RAND()&lt;$U$7+$U$4*((Y14+Z14+AA14)=3)-$U$4*((Y14+Z14+AA14)=0),1,0)</f>
        <v/>
      </c>
      <c r="AC14" s="25">
        <f>IF(RAND()&lt;$U$7+$U$4*((Z14+AA14+AB14)=3)-$U$4*((Z14+AA14+AB14)=0),1,0)</f>
        <v/>
      </c>
      <c r="AD14" s="25">
        <f>IF(RAND()&lt;$U$7+$U$4*((AA14+AB14+AC14)=3)-$U$4*((AA14+AB14+AC14)=0),1,0)</f>
        <v/>
      </c>
      <c r="AE14" s="25">
        <f>IF(RAND()&lt;$U$7+$U$4*((AB14+AC14+AD14)=3)-$U$4*((AB14+AC14+AD14)=0),1,0)</f>
        <v/>
      </c>
      <c r="AF14" s="25">
        <f>IF(RAND()&lt;$U$7+$U$4*((AC14+AD14+AE14)=3)-$U$4*((AC14+AD14+AE14)=0),1,0)</f>
        <v/>
      </c>
      <c r="AG14" s="25">
        <f>IF(RAND()&lt;$U$7+$U$4*((AD14+AE14+AF14)=3)-$U$4*((AD14+AE14+AF14)=0),1,0)</f>
        <v/>
      </c>
      <c r="AH14" s="25">
        <f>IF(RAND()&lt;$U$7+$U$4*((AE14+AF14+AG14)=3)-$U$4*((AE14+AF14+AG14)=0),1,0)</f>
        <v/>
      </c>
      <c r="AI14" s="25">
        <f>IF(RAND()&lt;$U$7+$U$4*((AF14+AG14+AH14)=3)-$U$4*((AF14+AG14+AH14)=0),1,0)</f>
        <v/>
      </c>
      <c r="AJ14" s="25">
        <f>IF(RAND()&lt;$U$7+$U$4*((AG14+AH14+AI14)=3)-$U$4*((AG14+AH14+AI14)=0),1,0)</f>
        <v/>
      </c>
      <c r="AK14" s="25">
        <f>IF(RAND()&lt;$U$7+$U$4*((AH14+AI14+AJ14)=3)-$U$4*((AH14+AI14+AJ14)=0),1,0)</f>
        <v/>
      </c>
      <c r="AL14" s="25">
        <f>IF(RAND()&lt;$U$7+$U$4*((AI14+AJ14+AK14)=3)-$U$4*((AI14+AJ14+AK14)=0),1,0)</f>
        <v/>
      </c>
      <c r="AM14" s="25">
        <f>IF(RAND()&lt;$U$7+$U$4*((AJ14+AK14+AL14)=3)-$U$4*((AJ14+AK14+AL14)=0),1,0)</f>
        <v/>
      </c>
      <c r="AN14" s="25">
        <f>IF(RAND()&lt;$U$7+$U$4*((AK14+AL14+AM14)=3)-$U$4*((AK14+AL14+AM14)=0),1,0)</f>
        <v/>
      </c>
      <c r="AO14" s="25">
        <f>IF(RAND()&lt;$U$7+$U$4*((AL14+AM14+AN14)=3)-$U$4*((AL14+AM14+AN14)=0),1,0)</f>
        <v/>
      </c>
      <c r="AP14" s="25">
        <f>IF(RAND()&lt;$U$7+$U$4*((AM14+AN14+AO14)=3)-$U$4*((AM14+AN14+AO14)=0),1,0)</f>
        <v/>
      </c>
      <c r="AQ14" s="25">
        <f>IF(RAND()&lt;$U$7+$U$4*((AN14+AO14+AP14)=3)-$U$4*((AN14+AO14+AP14)=0),1,0)</f>
        <v/>
      </c>
      <c r="AR14" s="25">
        <f>IF(RAND()&lt;$U$7+$U$4*((AO14+AP14+AQ14)=3)-$U$4*((AO14+AP14+AQ14)=0),1,0)</f>
        <v/>
      </c>
      <c r="AS14" s="25">
        <f>IF(RAND()&lt;$U$7+$U$4*((AP14+AQ14+AR14)=3)-$U$4*((AP14+AQ14+AR14)=0),1,0)</f>
        <v/>
      </c>
      <c r="AT14" s="25">
        <f>IF(RAND()&lt;$U$7+$U$4*((AQ14+AR14+AS14)=3)-$U$4*((AQ14+AR14+AS14)=0),1,0)</f>
        <v/>
      </c>
      <c r="AU14" s="25">
        <f>IF(RAND()&lt;$U$7+$U$4*((AR14+AS14+AT14)=3)-$U$4*((AR14+AS14+AT14)=0),1,0)</f>
        <v/>
      </c>
      <c r="AV14" s="25">
        <f>IF(RAND()&lt;$U$7+$U$4*((AS14+AT14+AU14)=3)-$U$4*((AS14+AT14+AU14)=0),1,0)</f>
        <v/>
      </c>
      <c r="AW14" s="25">
        <f>IF(RAND()&lt;$U$7+$U$4*((AT14+AU14+AV14)=3)-$U$4*((AT14+AU14+AV14)=0),1,0)</f>
        <v/>
      </c>
      <c r="AX14" s="25">
        <f>IF(RAND()&lt;$U$7+$U$4*((AU14+AV14+AW14)=3)-$U$4*((AU14+AV14+AW14)=0),1,0)</f>
        <v/>
      </c>
      <c r="AY14" s="25">
        <f>IF(RAND()&lt;$U$7+$U$4*((AV14+AW14+AX14)=3)-$U$4*((AV14+AW14+AX14)=0),1,0)</f>
        <v/>
      </c>
      <c r="AZ14" s="25">
        <f>IF(RAND()&lt;$U$7+$U$4*((AW14+AX14+AY14)=3)-$U$4*((AW14+AX14+AY14)=0),1,0)</f>
        <v/>
      </c>
      <c r="BA14" s="25">
        <f>IF(RAND()&lt;$U$7+$U$4*((AX14+AY14+AZ14)=3)-$U$4*((AX14+AY14+AZ14)=0),1,0)</f>
        <v/>
      </c>
      <c r="BB14" s="25">
        <f>IF(RAND()&lt;$U$7+$U$4*((AY14+AZ14+BA14)=3)-$U$4*((AY14+AZ14+BA14)=0),1,0)</f>
        <v/>
      </c>
      <c r="BC14" s="25">
        <f>IF(RAND()&lt;$U$7+$U$4*((AZ14+BA14+BB14)=3)-$U$4*((AZ14+BA14+BB14)=0),1,0)</f>
        <v/>
      </c>
      <c r="BD14" s="25">
        <f>IF(RAND()&lt;$U$7+$U$4*((BA14+BB14+BC14)=3)-$U$4*((BA14+BB14+BC14)=0),1,0)</f>
        <v/>
      </c>
      <c r="BE14" s="25">
        <f>IF(RAND()&lt;$U$7+$U$4*((BB14+BC14+BD14)=3)-$U$4*((BB14+BC14+BD14)=0),1,0)</f>
        <v/>
      </c>
      <c r="BF14" s="25">
        <f>IF(RAND()&lt;$U$7+$U$4*((BC14+BD14+BE14)=3)-$U$4*((BC14+BD14+BE14)=0),1,0)</f>
        <v/>
      </c>
      <c r="BG14" s="25">
        <f>IF(RAND()&lt;$U$7+$U$4*((BD14+BE14+BF14)=3)-$U$4*((BD14+BE14+BF14)=0),1,0)</f>
        <v/>
      </c>
      <c r="BH14" s="25">
        <f>IF(RAND()&lt;$U$7+$U$4*((BE14+BF14+BG14)=3)-$U$4*((BE14+BF14+BG14)=0),1,0)</f>
        <v/>
      </c>
      <c r="BI14" s="25">
        <f>IF(RAND()&lt;$U$7+$U$4*((BF14+BG14+BH14)=3)-$U$4*((BF14+BG14+BH14)=0),1,0)</f>
        <v/>
      </c>
      <c r="BJ14" s="25">
        <f>IF(RAND()&lt;$U$7+$U$4*((BG14+BH14+BI14)=3)-$U$4*((BG14+BH14+BI14)=0),1,0)</f>
        <v/>
      </c>
      <c r="BK14" s="25">
        <f>IF(RAND()&lt;$U$7+$U$4*((BH14+BI14+BJ14)=3)-$U$4*((BH14+BI14+BJ14)=0),1,0)</f>
        <v/>
      </c>
      <c r="BL14" s="25">
        <f>IF(RAND()&lt;$U$7+$U$4*((BI14+BJ14+BK14)=3)-$U$4*((BI14+BJ14+BK14)=0),1,0)</f>
        <v/>
      </c>
      <c r="BM14" s="25">
        <f>IF(RAND()&lt;$U$7+$U$4*((BJ14+BK14+BL14)=3)-$U$4*((BJ14+BK14+BL14)=0),1,0)</f>
        <v/>
      </c>
      <c r="BN14" s="25">
        <f>IF(RAND()&lt;$U$7+$U$4*((BK14+BL14+BM14)=3)-$U$4*((BK14+BL14+BM14)=0),1,0)</f>
        <v/>
      </c>
      <c r="BO14" s="25">
        <f>IF(RAND()&lt;$U$7+$U$4*((BL14+BM14+BN14)=3)-$U$4*((BL14+BM14+BN14)=0),1,0)</f>
        <v/>
      </c>
      <c r="BP14" s="25">
        <f>IF(RAND()&lt;$U$7+$U$4*((BM14+BN14+BO14)=3)-$U$4*((BM14+BN14+BO14)=0),1,0)</f>
        <v/>
      </c>
      <c r="BQ14" s="25">
        <f>IF(RAND()&lt;$U$7+$U$4*((BN14+BO14+BP14)=3)-$U$4*((BN14+BO14+BP14)=0),1,0)</f>
        <v/>
      </c>
      <c r="BR14" s="25">
        <f>IF(RAND()&lt;$U$7+$U$4*((BO14+BP14+BQ14)=3)-$U$4*((BO14+BP14+BQ14)=0),1,0)</f>
        <v/>
      </c>
      <c r="BS14" s="25">
        <f>IF(RAND()&lt;$U$7+$U$4*((BP14+BQ14+BR14)=3)-$U$4*((BP14+BQ14+BR14)=0),1,0)</f>
        <v/>
      </c>
      <c r="BT14" s="25">
        <f>IF(RAND()&lt;$U$7+$U$4*((BQ14+BR14+BS14)=3)-$U$4*((BQ14+BR14+BS14)=0),1,0)</f>
        <v/>
      </c>
      <c r="BU14" s="25">
        <f>IF(RAND()&lt;$U$7+$U$4*((BR14+BS14+BT14)=3)-$U$4*((BR14+BS14+BT14)=0),1,0)</f>
        <v/>
      </c>
      <c r="BV14" s="25">
        <f>IF(RAND()&lt;$U$7+$U$4*((BS14+BT14+BU14)=3)-$U$4*((BS14+BT14+BU14)=0),1,0)</f>
        <v/>
      </c>
      <c r="BW14" s="25">
        <f>IF(RAND()&lt;$U$7+$U$4*((BT14+BU14+BV14)=3)-$U$4*((BT14+BU14+BV14)=0),1,0)</f>
        <v/>
      </c>
      <c r="BX14" s="25">
        <f>IF(RAND()&lt;$U$7+$U$4*((BU14+BV14+BW14)=3)-$U$4*((BU14+BV14+BW14)=0),1,0)</f>
        <v/>
      </c>
      <c r="BY14" s="25">
        <f>IF(RAND()&lt;$U$7+$U$4*((BV14+BW14+BX14)=3)-$U$4*((BV14+BW14+BX14)=0),1,0)</f>
        <v/>
      </c>
      <c r="BZ14" s="25">
        <f>IF(RAND()&lt;$U$7+$U$4*((BW14+BX14+BY14)=3)-$U$4*((BW14+BX14+BY14)=0),1,0)</f>
        <v/>
      </c>
      <c r="CA14" s="25">
        <f>IF(RAND()&lt;$U$7+$U$4*((BX14+BY14+BZ14)=3)-$U$4*((BX14+BY14+BZ14)=0),1,0)</f>
        <v/>
      </c>
      <c r="CB14" s="25">
        <f>IF(RAND()&lt;$U$7+$U$4*((BY14+BZ14+CA14)=3)-$U$4*((BY14+BZ14+CA14)=0),1,0)</f>
        <v/>
      </c>
      <c r="CC14" s="25">
        <f>IF(RAND()&lt;$U$7+$U$4*((BZ14+CA14+CB14)=3)-$U$4*((BZ14+CA14+CB14)=0),1,0)</f>
        <v/>
      </c>
      <c r="CD14" s="25">
        <f>IF(RAND()&lt;$U$7+$U$4*((CA14+CB14+CC14)=3)-$U$4*((CA14+CB14+CC14)=0),1,0)</f>
        <v/>
      </c>
      <c r="CE14" s="25">
        <f>IF(RAND()&lt;$U$7+$U$4*((CB14+CC14+CD14)=3)-$U$4*((CB14+CC14+CD14)=0),1,0)</f>
        <v/>
      </c>
      <c r="CF14" s="25">
        <f>IF(RAND()&lt;$U$7+$U$4*((CC14+CD14+CE14)=3)-$U$4*((CC14+CD14+CE14)=0),1,0)</f>
        <v/>
      </c>
      <c r="CG14" s="25">
        <f>IF(RAND()&lt;$U$7+$U$4*((CD14+CE14+CF14)=3)-$U$4*((CD14+CE14+CF14)=0),1,0)</f>
        <v/>
      </c>
      <c r="CH14" s="25">
        <f>IF(RAND()&lt;$U$7+$U$4*((CE14+CF14+CG14)=3)-$U$4*((CE14+CF14+CG14)=0),1,0)</f>
        <v/>
      </c>
      <c r="CI14" s="25">
        <f>IF(RAND()&lt;$U$7+$U$4*((CF14+CG14+CH14)=3)-$U$4*((CF14+CG14+CH14)=0),1,0)</f>
        <v/>
      </c>
      <c r="CJ14" s="25">
        <f>IF(RAND()&lt;$U$7+$U$4*((CG14+CH14+CI14)=3)-$U$4*((CG14+CH14+CI14)=0),1,0)</f>
        <v/>
      </c>
      <c r="CK14" s="25">
        <f>IF(RAND()&lt;$U$7+$U$4*((CH14+CI14+CJ14)=3)-$U$4*((CH14+CI14+CJ14)=0),1,0)</f>
        <v/>
      </c>
      <c r="CL14" s="25">
        <f>IF(RAND()&lt;$U$7+$U$4*((CI14+CJ14+CK14)=3)-$U$4*((CI14+CJ14+CK14)=0),1,0)</f>
        <v/>
      </c>
      <c r="CM14" s="25">
        <f>IF(RAND()&lt;$U$7+$U$4*((CJ14+CK14+CL14)=3)-$U$4*((CJ14+CK14+CL14)=0),1,0)</f>
        <v/>
      </c>
      <c r="CN14" s="25">
        <f>IF(RAND()&lt;$U$7+$U$4*((CK14+CL14+CM14)=3)-$U$4*((CK14+CL14+CM14)=0),1,0)</f>
        <v/>
      </c>
      <c r="CO14" s="25">
        <f>IF(RAND()&lt;$U$7+$U$4*((CL14+CM14+CN14)=3)-$U$4*((CL14+CM14+CN14)=0),1,0)</f>
        <v/>
      </c>
      <c r="CP14" s="25">
        <f>IF(RAND()&lt;$U$7+$U$4*((CM14+CN14+CO14)=3)-$U$4*((CM14+CN14+CO14)=0),1,0)</f>
        <v/>
      </c>
      <c r="CQ14" s="25">
        <f>IF(RAND()&lt;$U$7+$U$4*((CN14+CO14+CP14)=3)-$U$4*((CN14+CO14+CP14)=0),1,0)</f>
        <v/>
      </c>
      <c r="CR14" s="25">
        <f>IF(RAND()&lt;$U$7+$U$4*((CO14+CP14+CQ14)=3)-$U$4*((CO14+CP14+CQ14)=0),1,0)</f>
        <v/>
      </c>
      <c r="CS14" s="25">
        <f>IF(RAND()&lt;$U$7+$U$4*((CP14+CQ14+CR14)=3)-$U$4*((CP14+CQ14+CR14)=0),1,0)</f>
        <v/>
      </c>
      <c r="CT14" s="25">
        <f>IF(RAND()&lt;$U$7+$U$4*((CQ14+CR14+CS14)=3)-$U$4*((CQ14+CR14+CS14)=0),1,0)</f>
        <v/>
      </c>
      <c r="CU14" s="25">
        <f>IF(RAND()&lt;$U$7+$U$4*((CR14+CS14+CT14)=3)-$U$4*((CR14+CS14+CT14)=0),1,0)</f>
        <v/>
      </c>
      <c r="CV14" s="25">
        <f>IF(RAND()&lt;$U$7+$U$4*((CS14+CT14+CU14)=3)-$U$4*((CS14+CT14+CU14)=0),1,0)</f>
        <v/>
      </c>
      <c r="CW14" s="25">
        <f>IF(RAND()&lt;$U$7+$U$4*((CT14+CU14+CV14)=3)-$U$4*((CT14+CU14+CV14)=0),1,0)</f>
        <v/>
      </c>
      <c r="CY14" s="22">
        <f>SUMPRODUCT(B14:CT14,C14:CU14,D14:CV14)</f>
        <v/>
      </c>
      <c r="CZ14" s="22">
        <f>SUMPRODUCT(B14:CT14,C14:CU14,D14:CV14,E14:CW14)</f>
        <v/>
      </c>
      <c r="DA14" s="26">
        <f>IF(CY14=0,"",CZ14/CY14)</f>
        <v/>
      </c>
      <c r="DB14" s="22">
        <f>SUMPRODUCT((1-B14:CT14)*(1-C14:CU14)*(1-D14:CV14))</f>
        <v/>
      </c>
      <c r="DC14" s="22">
        <f>SUMPRODUCT((1-B14:CT14)*(1-C14:CU14)*(1-D14:CV14)*E14:CW14)</f>
        <v/>
      </c>
      <c r="DD14" s="26">
        <f>IF(DB14=0,"",DC14/DB14)</f>
        <v/>
      </c>
      <c r="DE14" s="27">
        <f>IF(OR(DA14="",DD14=""),"",DA14-DD14)</f>
        <v/>
      </c>
      <c r="DF14" s="22">
        <f>IF(DE14="","",IF(DE14&lt;0,"yes","no"))</f>
        <v/>
      </c>
    </row>
    <row r="15">
      <c r="A15" s="21" t="n">
        <v>6</v>
      </c>
      <c r="B15" s="25">
        <f>IF(RAND()&lt;$U$7,1,0)</f>
        <v/>
      </c>
      <c r="C15" s="25">
        <f>IF(RAND()&lt;$U$7,1,0)</f>
        <v/>
      </c>
      <c r="D15" s="25">
        <f>IF(RAND()&lt;$U$7,1,0)</f>
        <v/>
      </c>
      <c r="E15" s="25">
        <f>IF(RAND()&lt;$U$7+$U$4*((B15+C15+D15)=3)-$U$4*((B15+C15+D15)=0),1,0)</f>
        <v/>
      </c>
      <c r="F15" s="25">
        <f>IF(RAND()&lt;$U$7+$U$4*((C15+D15+E15)=3)-$U$4*((C15+D15+E15)=0),1,0)</f>
        <v/>
      </c>
      <c r="G15" s="25">
        <f>IF(RAND()&lt;$U$7+$U$4*((D15+E15+F15)=3)-$U$4*((D15+E15+F15)=0),1,0)</f>
        <v/>
      </c>
      <c r="H15" s="25">
        <f>IF(RAND()&lt;$U$7+$U$4*((E15+F15+G15)=3)-$U$4*((E15+F15+G15)=0),1,0)</f>
        <v/>
      </c>
      <c r="I15" s="25">
        <f>IF(RAND()&lt;$U$7+$U$4*((F15+G15+H15)=3)-$U$4*((F15+G15+H15)=0),1,0)</f>
        <v/>
      </c>
      <c r="J15" s="25">
        <f>IF(RAND()&lt;$U$7+$U$4*((G15+H15+I15)=3)-$U$4*((G15+H15+I15)=0),1,0)</f>
        <v/>
      </c>
      <c r="K15" s="25">
        <f>IF(RAND()&lt;$U$7+$U$4*((H15+I15+J15)=3)-$U$4*((H15+I15+J15)=0),1,0)</f>
        <v/>
      </c>
      <c r="L15" s="25">
        <f>IF(RAND()&lt;$U$7+$U$4*((I15+J15+K15)=3)-$U$4*((I15+J15+K15)=0),1,0)</f>
        <v/>
      </c>
      <c r="M15" s="25">
        <f>IF(RAND()&lt;$U$7+$U$4*((J15+K15+L15)=3)-$U$4*((J15+K15+L15)=0),1,0)</f>
        <v/>
      </c>
      <c r="N15" s="25">
        <f>IF(RAND()&lt;$U$7+$U$4*((K15+L15+M15)=3)-$U$4*((K15+L15+M15)=0),1,0)</f>
        <v/>
      </c>
      <c r="O15" s="25">
        <f>IF(RAND()&lt;$U$7+$U$4*((L15+M15+N15)=3)-$U$4*((L15+M15+N15)=0),1,0)</f>
        <v/>
      </c>
      <c r="P15" s="25">
        <f>IF(RAND()&lt;$U$7+$U$4*((M15+N15+O15)=3)-$U$4*((M15+N15+O15)=0),1,0)</f>
        <v/>
      </c>
      <c r="Q15" s="25">
        <f>IF(RAND()&lt;$U$7+$U$4*((N15+O15+P15)=3)-$U$4*((N15+O15+P15)=0),1,0)</f>
        <v/>
      </c>
      <c r="R15" s="25">
        <f>IF(RAND()&lt;$U$7+$U$4*((O15+P15+Q15)=3)-$U$4*((O15+P15+Q15)=0),1,0)</f>
        <v/>
      </c>
      <c r="S15" s="25">
        <f>IF(RAND()&lt;$U$7+$U$4*((P15+Q15+R15)=3)-$U$4*((P15+Q15+R15)=0),1,0)</f>
        <v/>
      </c>
      <c r="T15" s="25">
        <f>IF(RAND()&lt;$U$7+$U$4*((Q15+R15+S15)=3)-$U$4*((Q15+R15+S15)=0),1,0)</f>
        <v/>
      </c>
      <c r="U15" s="25">
        <f>IF(RAND()&lt;$U$7+$U$4*((R15+S15+T15)=3)-$U$4*((R15+S15+T15)=0),1,0)</f>
        <v/>
      </c>
      <c r="V15" s="25">
        <f>IF(RAND()&lt;$U$7+$U$4*((S15+T15+U15)=3)-$U$4*((S15+T15+U15)=0),1,0)</f>
        <v/>
      </c>
      <c r="W15" s="25">
        <f>IF(RAND()&lt;$U$7+$U$4*((T15+U15+V15)=3)-$U$4*((T15+U15+V15)=0),1,0)</f>
        <v/>
      </c>
      <c r="X15" s="25">
        <f>IF(RAND()&lt;$U$7+$U$4*((U15+V15+W15)=3)-$U$4*((U15+V15+W15)=0),1,0)</f>
        <v/>
      </c>
      <c r="Y15" s="25">
        <f>IF(RAND()&lt;$U$7+$U$4*((V15+W15+X15)=3)-$U$4*((V15+W15+X15)=0),1,0)</f>
        <v/>
      </c>
      <c r="Z15" s="25">
        <f>IF(RAND()&lt;$U$7+$U$4*((W15+X15+Y15)=3)-$U$4*((W15+X15+Y15)=0),1,0)</f>
        <v/>
      </c>
      <c r="AA15" s="25">
        <f>IF(RAND()&lt;$U$7+$U$4*((X15+Y15+Z15)=3)-$U$4*((X15+Y15+Z15)=0),1,0)</f>
        <v/>
      </c>
      <c r="AB15" s="25">
        <f>IF(RAND()&lt;$U$7+$U$4*((Y15+Z15+AA15)=3)-$U$4*((Y15+Z15+AA15)=0),1,0)</f>
        <v/>
      </c>
      <c r="AC15" s="25">
        <f>IF(RAND()&lt;$U$7+$U$4*((Z15+AA15+AB15)=3)-$U$4*((Z15+AA15+AB15)=0),1,0)</f>
        <v/>
      </c>
      <c r="AD15" s="25">
        <f>IF(RAND()&lt;$U$7+$U$4*((AA15+AB15+AC15)=3)-$U$4*((AA15+AB15+AC15)=0),1,0)</f>
        <v/>
      </c>
      <c r="AE15" s="25">
        <f>IF(RAND()&lt;$U$7+$U$4*((AB15+AC15+AD15)=3)-$U$4*((AB15+AC15+AD15)=0),1,0)</f>
        <v/>
      </c>
      <c r="AF15" s="25">
        <f>IF(RAND()&lt;$U$7+$U$4*((AC15+AD15+AE15)=3)-$U$4*((AC15+AD15+AE15)=0),1,0)</f>
        <v/>
      </c>
      <c r="AG15" s="25">
        <f>IF(RAND()&lt;$U$7+$U$4*((AD15+AE15+AF15)=3)-$U$4*((AD15+AE15+AF15)=0),1,0)</f>
        <v/>
      </c>
      <c r="AH15" s="25">
        <f>IF(RAND()&lt;$U$7+$U$4*((AE15+AF15+AG15)=3)-$U$4*((AE15+AF15+AG15)=0),1,0)</f>
        <v/>
      </c>
      <c r="AI15" s="25">
        <f>IF(RAND()&lt;$U$7+$U$4*((AF15+AG15+AH15)=3)-$U$4*((AF15+AG15+AH15)=0),1,0)</f>
        <v/>
      </c>
      <c r="AJ15" s="25">
        <f>IF(RAND()&lt;$U$7+$U$4*((AG15+AH15+AI15)=3)-$U$4*((AG15+AH15+AI15)=0),1,0)</f>
        <v/>
      </c>
      <c r="AK15" s="25">
        <f>IF(RAND()&lt;$U$7+$U$4*((AH15+AI15+AJ15)=3)-$U$4*((AH15+AI15+AJ15)=0),1,0)</f>
        <v/>
      </c>
      <c r="AL15" s="25">
        <f>IF(RAND()&lt;$U$7+$U$4*((AI15+AJ15+AK15)=3)-$U$4*((AI15+AJ15+AK15)=0),1,0)</f>
        <v/>
      </c>
      <c r="AM15" s="25">
        <f>IF(RAND()&lt;$U$7+$U$4*((AJ15+AK15+AL15)=3)-$U$4*((AJ15+AK15+AL15)=0),1,0)</f>
        <v/>
      </c>
      <c r="AN15" s="25">
        <f>IF(RAND()&lt;$U$7+$U$4*((AK15+AL15+AM15)=3)-$U$4*((AK15+AL15+AM15)=0),1,0)</f>
        <v/>
      </c>
      <c r="AO15" s="25">
        <f>IF(RAND()&lt;$U$7+$U$4*((AL15+AM15+AN15)=3)-$U$4*((AL15+AM15+AN15)=0),1,0)</f>
        <v/>
      </c>
      <c r="AP15" s="25">
        <f>IF(RAND()&lt;$U$7+$U$4*((AM15+AN15+AO15)=3)-$U$4*((AM15+AN15+AO15)=0),1,0)</f>
        <v/>
      </c>
      <c r="AQ15" s="25">
        <f>IF(RAND()&lt;$U$7+$U$4*((AN15+AO15+AP15)=3)-$U$4*((AN15+AO15+AP15)=0),1,0)</f>
        <v/>
      </c>
      <c r="AR15" s="25">
        <f>IF(RAND()&lt;$U$7+$U$4*((AO15+AP15+AQ15)=3)-$U$4*((AO15+AP15+AQ15)=0),1,0)</f>
        <v/>
      </c>
      <c r="AS15" s="25">
        <f>IF(RAND()&lt;$U$7+$U$4*((AP15+AQ15+AR15)=3)-$U$4*((AP15+AQ15+AR15)=0),1,0)</f>
        <v/>
      </c>
      <c r="AT15" s="25">
        <f>IF(RAND()&lt;$U$7+$U$4*((AQ15+AR15+AS15)=3)-$U$4*((AQ15+AR15+AS15)=0),1,0)</f>
        <v/>
      </c>
      <c r="AU15" s="25">
        <f>IF(RAND()&lt;$U$7+$U$4*((AR15+AS15+AT15)=3)-$U$4*((AR15+AS15+AT15)=0),1,0)</f>
        <v/>
      </c>
      <c r="AV15" s="25">
        <f>IF(RAND()&lt;$U$7+$U$4*((AS15+AT15+AU15)=3)-$U$4*((AS15+AT15+AU15)=0),1,0)</f>
        <v/>
      </c>
      <c r="AW15" s="25">
        <f>IF(RAND()&lt;$U$7+$U$4*((AT15+AU15+AV15)=3)-$U$4*((AT15+AU15+AV15)=0),1,0)</f>
        <v/>
      </c>
      <c r="AX15" s="25">
        <f>IF(RAND()&lt;$U$7+$U$4*((AU15+AV15+AW15)=3)-$U$4*((AU15+AV15+AW15)=0),1,0)</f>
        <v/>
      </c>
      <c r="AY15" s="25">
        <f>IF(RAND()&lt;$U$7+$U$4*((AV15+AW15+AX15)=3)-$U$4*((AV15+AW15+AX15)=0),1,0)</f>
        <v/>
      </c>
      <c r="AZ15" s="25">
        <f>IF(RAND()&lt;$U$7+$U$4*((AW15+AX15+AY15)=3)-$U$4*((AW15+AX15+AY15)=0),1,0)</f>
        <v/>
      </c>
      <c r="BA15" s="25">
        <f>IF(RAND()&lt;$U$7+$U$4*((AX15+AY15+AZ15)=3)-$U$4*((AX15+AY15+AZ15)=0),1,0)</f>
        <v/>
      </c>
      <c r="BB15" s="25">
        <f>IF(RAND()&lt;$U$7+$U$4*((AY15+AZ15+BA15)=3)-$U$4*((AY15+AZ15+BA15)=0),1,0)</f>
        <v/>
      </c>
      <c r="BC15" s="25">
        <f>IF(RAND()&lt;$U$7+$U$4*((AZ15+BA15+BB15)=3)-$U$4*((AZ15+BA15+BB15)=0),1,0)</f>
        <v/>
      </c>
      <c r="BD15" s="25">
        <f>IF(RAND()&lt;$U$7+$U$4*((BA15+BB15+BC15)=3)-$U$4*((BA15+BB15+BC15)=0),1,0)</f>
        <v/>
      </c>
      <c r="BE15" s="25">
        <f>IF(RAND()&lt;$U$7+$U$4*((BB15+BC15+BD15)=3)-$U$4*((BB15+BC15+BD15)=0),1,0)</f>
        <v/>
      </c>
      <c r="BF15" s="25">
        <f>IF(RAND()&lt;$U$7+$U$4*((BC15+BD15+BE15)=3)-$U$4*((BC15+BD15+BE15)=0),1,0)</f>
        <v/>
      </c>
      <c r="BG15" s="25">
        <f>IF(RAND()&lt;$U$7+$U$4*((BD15+BE15+BF15)=3)-$U$4*((BD15+BE15+BF15)=0),1,0)</f>
        <v/>
      </c>
      <c r="BH15" s="25">
        <f>IF(RAND()&lt;$U$7+$U$4*((BE15+BF15+BG15)=3)-$U$4*((BE15+BF15+BG15)=0),1,0)</f>
        <v/>
      </c>
      <c r="BI15" s="25">
        <f>IF(RAND()&lt;$U$7+$U$4*((BF15+BG15+BH15)=3)-$U$4*((BF15+BG15+BH15)=0),1,0)</f>
        <v/>
      </c>
      <c r="BJ15" s="25">
        <f>IF(RAND()&lt;$U$7+$U$4*((BG15+BH15+BI15)=3)-$U$4*((BG15+BH15+BI15)=0),1,0)</f>
        <v/>
      </c>
      <c r="BK15" s="25">
        <f>IF(RAND()&lt;$U$7+$U$4*((BH15+BI15+BJ15)=3)-$U$4*((BH15+BI15+BJ15)=0),1,0)</f>
        <v/>
      </c>
      <c r="BL15" s="25">
        <f>IF(RAND()&lt;$U$7+$U$4*((BI15+BJ15+BK15)=3)-$U$4*((BI15+BJ15+BK15)=0),1,0)</f>
        <v/>
      </c>
      <c r="BM15" s="25">
        <f>IF(RAND()&lt;$U$7+$U$4*((BJ15+BK15+BL15)=3)-$U$4*((BJ15+BK15+BL15)=0),1,0)</f>
        <v/>
      </c>
      <c r="BN15" s="25">
        <f>IF(RAND()&lt;$U$7+$U$4*((BK15+BL15+BM15)=3)-$U$4*((BK15+BL15+BM15)=0),1,0)</f>
        <v/>
      </c>
      <c r="BO15" s="25">
        <f>IF(RAND()&lt;$U$7+$U$4*((BL15+BM15+BN15)=3)-$U$4*((BL15+BM15+BN15)=0),1,0)</f>
        <v/>
      </c>
      <c r="BP15" s="25">
        <f>IF(RAND()&lt;$U$7+$U$4*((BM15+BN15+BO15)=3)-$U$4*((BM15+BN15+BO15)=0),1,0)</f>
        <v/>
      </c>
      <c r="BQ15" s="25">
        <f>IF(RAND()&lt;$U$7+$U$4*((BN15+BO15+BP15)=3)-$U$4*((BN15+BO15+BP15)=0),1,0)</f>
        <v/>
      </c>
      <c r="BR15" s="25">
        <f>IF(RAND()&lt;$U$7+$U$4*((BO15+BP15+BQ15)=3)-$U$4*((BO15+BP15+BQ15)=0),1,0)</f>
        <v/>
      </c>
      <c r="BS15" s="25">
        <f>IF(RAND()&lt;$U$7+$U$4*((BP15+BQ15+BR15)=3)-$U$4*((BP15+BQ15+BR15)=0),1,0)</f>
        <v/>
      </c>
      <c r="BT15" s="25">
        <f>IF(RAND()&lt;$U$7+$U$4*((BQ15+BR15+BS15)=3)-$U$4*((BQ15+BR15+BS15)=0),1,0)</f>
        <v/>
      </c>
      <c r="BU15" s="25">
        <f>IF(RAND()&lt;$U$7+$U$4*((BR15+BS15+BT15)=3)-$U$4*((BR15+BS15+BT15)=0),1,0)</f>
        <v/>
      </c>
      <c r="BV15" s="25">
        <f>IF(RAND()&lt;$U$7+$U$4*((BS15+BT15+BU15)=3)-$U$4*((BS15+BT15+BU15)=0),1,0)</f>
        <v/>
      </c>
      <c r="BW15" s="25">
        <f>IF(RAND()&lt;$U$7+$U$4*((BT15+BU15+BV15)=3)-$U$4*((BT15+BU15+BV15)=0),1,0)</f>
        <v/>
      </c>
      <c r="BX15" s="25">
        <f>IF(RAND()&lt;$U$7+$U$4*((BU15+BV15+BW15)=3)-$U$4*((BU15+BV15+BW15)=0),1,0)</f>
        <v/>
      </c>
      <c r="BY15" s="25">
        <f>IF(RAND()&lt;$U$7+$U$4*((BV15+BW15+BX15)=3)-$U$4*((BV15+BW15+BX15)=0),1,0)</f>
        <v/>
      </c>
      <c r="BZ15" s="25">
        <f>IF(RAND()&lt;$U$7+$U$4*((BW15+BX15+BY15)=3)-$U$4*((BW15+BX15+BY15)=0),1,0)</f>
        <v/>
      </c>
      <c r="CA15" s="25">
        <f>IF(RAND()&lt;$U$7+$U$4*((BX15+BY15+BZ15)=3)-$U$4*((BX15+BY15+BZ15)=0),1,0)</f>
        <v/>
      </c>
      <c r="CB15" s="25">
        <f>IF(RAND()&lt;$U$7+$U$4*((BY15+BZ15+CA15)=3)-$U$4*((BY15+BZ15+CA15)=0),1,0)</f>
        <v/>
      </c>
      <c r="CC15" s="25">
        <f>IF(RAND()&lt;$U$7+$U$4*((BZ15+CA15+CB15)=3)-$U$4*((BZ15+CA15+CB15)=0),1,0)</f>
        <v/>
      </c>
      <c r="CD15" s="25">
        <f>IF(RAND()&lt;$U$7+$U$4*((CA15+CB15+CC15)=3)-$U$4*((CA15+CB15+CC15)=0),1,0)</f>
        <v/>
      </c>
      <c r="CE15" s="25">
        <f>IF(RAND()&lt;$U$7+$U$4*((CB15+CC15+CD15)=3)-$U$4*((CB15+CC15+CD15)=0),1,0)</f>
        <v/>
      </c>
      <c r="CF15" s="25">
        <f>IF(RAND()&lt;$U$7+$U$4*((CC15+CD15+CE15)=3)-$U$4*((CC15+CD15+CE15)=0),1,0)</f>
        <v/>
      </c>
      <c r="CG15" s="25">
        <f>IF(RAND()&lt;$U$7+$U$4*((CD15+CE15+CF15)=3)-$U$4*((CD15+CE15+CF15)=0),1,0)</f>
        <v/>
      </c>
      <c r="CH15" s="25">
        <f>IF(RAND()&lt;$U$7+$U$4*((CE15+CF15+CG15)=3)-$U$4*((CE15+CF15+CG15)=0),1,0)</f>
        <v/>
      </c>
      <c r="CI15" s="25">
        <f>IF(RAND()&lt;$U$7+$U$4*((CF15+CG15+CH15)=3)-$U$4*((CF15+CG15+CH15)=0),1,0)</f>
        <v/>
      </c>
      <c r="CJ15" s="25">
        <f>IF(RAND()&lt;$U$7+$U$4*((CG15+CH15+CI15)=3)-$U$4*((CG15+CH15+CI15)=0),1,0)</f>
        <v/>
      </c>
      <c r="CK15" s="25">
        <f>IF(RAND()&lt;$U$7+$U$4*((CH15+CI15+CJ15)=3)-$U$4*((CH15+CI15+CJ15)=0),1,0)</f>
        <v/>
      </c>
      <c r="CL15" s="25">
        <f>IF(RAND()&lt;$U$7+$U$4*((CI15+CJ15+CK15)=3)-$U$4*((CI15+CJ15+CK15)=0),1,0)</f>
        <v/>
      </c>
      <c r="CM15" s="25">
        <f>IF(RAND()&lt;$U$7+$U$4*((CJ15+CK15+CL15)=3)-$U$4*((CJ15+CK15+CL15)=0),1,0)</f>
        <v/>
      </c>
      <c r="CN15" s="25">
        <f>IF(RAND()&lt;$U$7+$U$4*((CK15+CL15+CM15)=3)-$U$4*((CK15+CL15+CM15)=0),1,0)</f>
        <v/>
      </c>
      <c r="CO15" s="25">
        <f>IF(RAND()&lt;$U$7+$U$4*((CL15+CM15+CN15)=3)-$U$4*((CL15+CM15+CN15)=0),1,0)</f>
        <v/>
      </c>
      <c r="CP15" s="25">
        <f>IF(RAND()&lt;$U$7+$U$4*((CM15+CN15+CO15)=3)-$U$4*((CM15+CN15+CO15)=0),1,0)</f>
        <v/>
      </c>
      <c r="CQ15" s="25">
        <f>IF(RAND()&lt;$U$7+$U$4*((CN15+CO15+CP15)=3)-$U$4*((CN15+CO15+CP15)=0),1,0)</f>
        <v/>
      </c>
      <c r="CR15" s="25">
        <f>IF(RAND()&lt;$U$7+$U$4*((CO15+CP15+CQ15)=3)-$U$4*((CO15+CP15+CQ15)=0),1,0)</f>
        <v/>
      </c>
      <c r="CS15" s="25">
        <f>IF(RAND()&lt;$U$7+$U$4*((CP15+CQ15+CR15)=3)-$U$4*((CP15+CQ15+CR15)=0),1,0)</f>
        <v/>
      </c>
      <c r="CT15" s="25">
        <f>IF(RAND()&lt;$U$7+$U$4*((CQ15+CR15+CS15)=3)-$U$4*((CQ15+CR15+CS15)=0),1,0)</f>
        <v/>
      </c>
      <c r="CU15" s="25">
        <f>IF(RAND()&lt;$U$7+$U$4*((CR15+CS15+CT15)=3)-$U$4*((CR15+CS15+CT15)=0),1,0)</f>
        <v/>
      </c>
      <c r="CV15" s="25">
        <f>IF(RAND()&lt;$U$7+$U$4*((CS15+CT15+CU15)=3)-$U$4*((CS15+CT15+CU15)=0),1,0)</f>
        <v/>
      </c>
      <c r="CW15" s="25">
        <f>IF(RAND()&lt;$U$7+$U$4*((CT15+CU15+CV15)=3)-$U$4*((CT15+CU15+CV15)=0),1,0)</f>
        <v/>
      </c>
      <c r="CY15" s="22">
        <f>SUMPRODUCT(B15:CT15,C15:CU15,D15:CV15)</f>
        <v/>
      </c>
      <c r="CZ15" s="22">
        <f>SUMPRODUCT(B15:CT15,C15:CU15,D15:CV15,E15:CW15)</f>
        <v/>
      </c>
      <c r="DA15" s="26">
        <f>IF(CY15=0,"",CZ15/CY15)</f>
        <v/>
      </c>
      <c r="DB15" s="22">
        <f>SUMPRODUCT((1-B15:CT15)*(1-C15:CU15)*(1-D15:CV15))</f>
        <v/>
      </c>
      <c r="DC15" s="22">
        <f>SUMPRODUCT((1-B15:CT15)*(1-C15:CU15)*(1-D15:CV15)*E15:CW15)</f>
        <v/>
      </c>
      <c r="DD15" s="26">
        <f>IF(DB15=0,"",DC15/DB15)</f>
        <v/>
      </c>
      <c r="DE15" s="27">
        <f>IF(OR(DA15="",DD15=""),"",DA15-DD15)</f>
        <v/>
      </c>
      <c r="DF15" s="22">
        <f>IF(DE15="","",IF(DE15&lt;0,"yes","no"))</f>
        <v/>
      </c>
    </row>
    <row r="16">
      <c r="A16" s="21" t="n">
        <v>7</v>
      </c>
      <c r="B16" s="25">
        <f>IF(RAND()&lt;$U$7,1,0)</f>
        <v/>
      </c>
      <c r="C16" s="25">
        <f>IF(RAND()&lt;$U$7,1,0)</f>
        <v/>
      </c>
      <c r="D16" s="25">
        <f>IF(RAND()&lt;$U$7,1,0)</f>
        <v/>
      </c>
      <c r="E16" s="25">
        <f>IF(RAND()&lt;$U$7+$U$4*((B16+C16+D16)=3)-$U$4*((B16+C16+D16)=0),1,0)</f>
        <v/>
      </c>
      <c r="F16" s="25">
        <f>IF(RAND()&lt;$U$7+$U$4*((C16+D16+E16)=3)-$U$4*((C16+D16+E16)=0),1,0)</f>
        <v/>
      </c>
      <c r="G16" s="25">
        <f>IF(RAND()&lt;$U$7+$U$4*((D16+E16+F16)=3)-$U$4*((D16+E16+F16)=0),1,0)</f>
        <v/>
      </c>
      <c r="H16" s="25">
        <f>IF(RAND()&lt;$U$7+$U$4*((E16+F16+G16)=3)-$U$4*((E16+F16+G16)=0),1,0)</f>
        <v/>
      </c>
      <c r="I16" s="25">
        <f>IF(RAND()&lt;$U$7+$U$4*((F16+G16+H16)=3)-$U$4*((F16+G16+H16)=0),1,0)</f>
        <v/>
      </c>
      <c r="J16" s="25">
        <f>IF(RAND()&lt;$U$7+$U$4*((G16+H16+I16)=3)-$U$4*((G16+H16+I16)=0),1,0)</f>
        <v/>
      </c>
      <c r="K16" s="25">
        <f>IF(RAND()&lt;$U$7+$U$4*((H16+I16+J16)=3)-$U$4*((H16+I16+J16)=0),1,0)</f>
        <v/>
      </c>
      <c r="L16" s="25">
        <f>IF(RAND()&lt;$U$7+$U$4*((I16+J16+K16)=3)-$U$4*((I16+J16+K16)=0),1,0)</f>
        <v/>
      </c>
      <c r="M16" s="25">
        <f>IF(RAND()&lt;$U$7+$U$4*((J16+K16+L16)=3)-$U$4*((J16+K16+L16)=0),1,0)</f>
        <v/>
      </c>
      <c r="N16" s="25">
        <f>IF(RAND()&lt;$U$7+$U$4*((K16+L16+M16)=3)-$U$4*((K16+L16+M16)=0),1,0)</f>
        <v/>
      </c>
      <c r="O16" s="25">
        <f>IF(RAND()&lt;$U$7+$U$4*((L16+M16+N16)=3)-$U$4*((L16+M16+N16)=0),1,0)</f>
        <v/>
      </c>
      <c r="P16" s="25">
        <f>IF(RAND()&lt;$U$7+$U$4*((M16+N16+O16)=3)-$U$4*((M16+N16+O16)=0),1,0)</f>
        <v/>
      </c>
      <c r="Q16" s="25">
        <f>IF(RAND()&lt;$U$7+$U$4*((N16+O16+P16)=3)-$U$4*((N16+O16+P16)=0),1,0)</f>
        <v/>
      </c>
      <c r="R16" s="25">
        <f>IF(RAND()&lt;$U$7+$U$4*((O16+P16+Q16)=3)-$U$4*((O16+P16+Q16)=0),1,0)</f>
        <v/>
      </c>
      <c r="S16" s="25">
        <f>IF(RAND()&lt;$U$7+$U$4*((P16+Q16+R16)=3)-$U$4*((P16+Q16+R16)=0),1,0)</f>
        <v/>
      </c>
      <c r="T16" s="25">
        <f>IF(RAND()&lt;$U$7+$U$4*((Q16+R16+S16)=3)-$U$4*((Q16+R16+S16)=0),1,0)</f>
        <v/>
      </c>
      <c r="U16" s="25">
        <f>IF(RAND()&lt;$U$7+$U$4*((R16+S16+T16)=3)-$U$4*((R16+S16+T16)=0),1,0)</f>
        <v/>
      </c>
      <c r="V16" s="25">
        <f>IF(RAND()&lt;$U$7+$U$4*((S16+T16+U16)=3)-$U$4*((S16+T16+U16)=0),1,0)</f>
        <v/>
      </c>
      <c r="W16" s="25">
        <f>IF(RAND()&lt;$U$7+$U$4*((T16+U16+V16)=3)-$U$4*((T16+U16+V16)=0),1,0)</f>
        <v/>
      </c>
      <c r="X16" s="25">
        <f>IF(RAND()&lt;$U$7+$U$4*((U16+V16+W16)=3)-$U$4*((U16+V16+W16)=0),1,0)</f>
        <v/>
      </c>
      <c r="Y16" s="25">
        <f>IF(RAND()&lt;$U$7+$U$4*((V16+W16+X16)=3)-$U$4*((V16+W16+X16)=0),1,0)</f>
        <v/>
      </c>
      <c r="Z16" s="25">
        <f>IF(RAND()&lt;$U$7+$U$4*((W16+X16+Y16)=3)-$U$4*((W16+X16+Y16)=0),1,0)</f>
        <v/>
      </c>
      <c r="AA16" s="25">
        <f>IF(RAND()&lt;$U$7+$U$4*((X16+Y16+Z16)=3)-$U$4*((X16+Y16+Z16)=0),1,0)</f>
        <v/>
      </c>
      <c r="AB16" s="25">
        <f>IF(RAND()&lt;$U$7+$U$4*((Y16+Z16+AA16)=3)-$U$4*((Y16+Z16+AA16)=0),1,0)</f>
        <v/>
      </c>
      <c r="AC16" s="25">
        <f>IF(RAND()&lt;$U$7+$U$4*((Z16+AA16+AB16)=3)-$U$4*((Z16+AA16+AB16)=0),1,0)</f>
        <v/>
      </c>
      <c r="AD16" s="25">
        <f>IF(RAND()&lt;$U$7+$U$4*((AA16+AB16+AC16)=3)-$U$4*((AA16+AB16+AC16)=0),1,0)</f>
        <v/>
      </c>
      <c r="AE16" s="25">
        <f>IF(RAND()&lt;$U$7+$U$4*((AB16+AC16+AD16)=3)-$U$4*((AB16+AC16+AD16)=0),1,0)</f>
        <v/>
      </c>
      <c r="AF16" s="25">
        <f>IF(RAND()&lt;$U$7+$U$4*((AC16+AD16+AE16)=3)-$U$4*((AC16+AD16+AE16)=0),1,0)</f>
        <v/>
      </c>
      <c r="AG16" s="25">
        <f>IF(RAND()&lt;$U$7+$U$4*((AD16+AE16+AF16)=3)-$U$4*((AD16+AE16+AF16)=0),1,0)</f>
        <v/>
      </c>
      <c r="AH16" s="25">
        <f>IF(RAND()&lt;$U$7+$U$4*((AE16+AF16+AG16)=3)-$U$4*((AE16+AF16+AG16)=0),1,0)</f>
        <v/>
      </c>
      <c r="AI16" s="25">
        <f>IF(RAND()&lt;$U$7+$U$4*((AF16+AG16+AH16)=3)-$U$4*((AF16+AG16+AH16)=0),1,0)</f>
        <v/>
      </c>
      <c r="AJ16" s="25">
        <f>IF(RAND()&lt;$U$7+$U$4*((AG16+AH16+AI16)=3)-$U$4*((AG16+AH16+AI16)=0),1,0)</f>
        <v/>
      </c>
      <c r="AK16" s="25">
        <f>IF(RAND()&lt;$U$7+$U$4*((AH16+AI16+AJ16)=3)-$U$4*((AH16+AI16+AJ16)=0),1,0)</f>
        <v/>
      </c>
      <c r="AL16" s="25">
        <f>IF(RAND()&lt;$U$7+$U$4*((AI16+AJ16+AK16)=3)-$U$4*((AI16+AJ16+AK16)=0),1,0)</f>
        <v/>
      </c>
      <c r="AM16" s="25">
        <f>IF(RAND()&lt;$U$7+$U$4*((AJ16+AK16+AL16)=3)-$U$4*((AJ16+AK16+AL16)=0),1,0)</f>
        <v/>
      </c>
      <c r="AN16" s="25">
        <f>IF(RAND()&lt;$U$7+$U$4*((AK16+AL16+AM16)=3)-$U$4*((AK16+AL16+AM16)=0),1,0)</f>
        <v/>
      </c>
      <c r="AO16" s="25">
        <f>IF(RAND()&lt;$U$7+$U$4*((AL16+AM16+AN16)=3)-$U$4*((AL16+AM16+AN16)=0),1,0)</f>
        <v/>
      </c>
      <c r="AP16" s="25">
        <f>IF(RAND()&lt;$U$7+$U$4*((AM16+AN16+AO16)=3)-$U$4*((AM16+AN16+AO16)=0),1,0)</f>
        <v/>
      </c>
      <c r="AQ16" s="25">
        <f>IF(RAND()&lt;$U$7+$U$4*((AN16+AO16+AP16)=3)-$U$4*((AN16+AO16+AP16)=0),1,0)</f>
        <v/>
      </c>
      <c r="AR16" s="25">
        <f>IF(RAND()&lt;$U$7+$U$4*((AO16+AP16+AQ16)=3)-$U$4*((AO16+AP16+AQ16)=0),1,0)</f>
        <v/>
      </c>
      <c r="AS16" s="25">
        <f>IF(RAND()&lt;$U$7+$U$4*((AP16+AQ16+AR16)=3)-$U$4*((AP16+AQ16+AR16)=0),1,0)</f>
        <v/>
      </c>
      <c r="AT16" s="25">
        <f>IF(RAND()&lt;$U$7+$U$4*((AQ16+AR16+AS16)=3)-$U$4*((AQ16+AR16+AS16)=0),1,0)</f>
        <v/>
      </c>
      <c r="AU16" s="25">
        <f>IF(RAND()&lt;$U$7+$U$4*((AR16+AS16+AT16)=3)-$U$4*((AR16+AS16+AT16)=0),1,0)</f>
        <v/>
      </c>
      <c r="AV16" s="25">
        <f>IF(RAND()&lt;$U$7+$U$4*((AS16+AT16+AU16)=3)-$U$4*((AS16+AT16+AU16)=0),1,0)</f>
        <v/>
      </c>
      <c r="AW16" s="25">
        <f>IF(RAND()&lt;$U$7+$U$4*((AT16+AU16+AV16)=3)-$U$4*((AT16+AU16+AV16)=0),1,0)</f>
        <v/>
      </c>
      <c r="AX16" s="25">
        <f>IF(RAND()&lt;$U$7+$U$4*((AU16+AV16+AW16)=3)-$U$4*((AU16+AV16+AW16)=0),1,0)</f>
        <v/>
      </c>
      <c r="AY16" s="25">
        <f>IF(RAND()&lt;$U$7+$U$4*((AV16+AW16+AX16)=3)-$U$4*((AV16+AW16+AX16)=0),1,0)</f>
        <v/>
      </c>
      <c r="AZ16" s="25">
        <f>IF(RAND()&lt;$U$7+$U$4*((AW16+AX16+AY16)=3)-$U$4*((AW16+AX16+AY16)=0),1,0)</f>
        <v/>
      </c>
      <c r="BA16" s="25">
        <f>IF(RAND()&lt;$U$7+$U$4*((AX16+AY16+AZ16)=3)-$U$4*((AX16+AY16+AZ16)=0),1,0)</f>
        <v/>
      </c>
      <c r="BB16" s="25">
        <f>IF(RAND()&lt;$U$7+$U$4*((AY16+AZ16+BA16)=3)-$U$4*((AY16+AZ16+BA16)=0),1,0)</f>
        <v/>
      </c>
      <c r="BC16" s="25">
        <f>IF(RAND()&lt;$U$7+$U$4*((AZ16+BA16+BB16)=3)-$U$4*((AZ16+BA16+BB16)=0),1,0)</f>
        <v/>
      </c>
      <c r="BD16" s="25">
        <f>IF(RAND()&lt;$U$7+$U$4*((BA16+BB16+BC16)=3)-$U$4*((BA16+BB16+BC16)=0),1,0)</f>
        <v/>
      </c>
      <c r="BE16" s="25">
        <f>IF(RAND()&lt;$U$7+$U$4*((BB16+BC16+BD16)=3)-$U$4*((BB16+BC16+BD16)=0),1,0)</f>
        <v/>
      </c>
      <c r="BF16" s="25">
        <f>IF(RAND()&lt;$U$7+$U$4*((BC16+BD16+BE16)=3)-$U$4*((BC16+BD16+BE16)=0),1,0)</f>
        <v/>
      </c>
      <c r="BG16" s="25">
        <f>IF(RAND()&lt;$U$7+$U$4*((BD16+BE16+BF16)=3)-$U$4*((BD16+BE16+BF16)=0),1,0)</f>
        <v/>
      </c>
      <c r="BH16" s="25">
        <f>IF(RAND()&lt;$U$7+$U$4*((BE16+BF16+BG16)=3)-$U$4*((BE16+BF16+BG16)=0),1,0)</f>
        <v/>
      </c>
      <c r="BI16" s="25">
        <f>IF(RAND()&lt;$U$7+$U$4*((BF16+BG16+BH16)=3)-$U$4*((BF16+BG16+BH16)=0),1,0)</f>
        <v/>
      </c>
      <c r="BJ16" s="25">
        <f>IF(RAND()&lt;$U$7+$U$4*((BG16+BH16+BI16)=3)-$U$4*((BG16+BH16+BI16)=0),1,0)</f>
        <v/>
      </c>
      <c r="BK16" s="25">
        <f>IF(RAND()&lt;$U$7+$U$4*((BH16+BI16+BJ16)=3)-$U$4*((BH16+BI16+BJ16)=0),1,0)</f>
        <v/>
      </c>
      <c r="BL16" s="25">
        <f>IF(RAND()&lt;$U$7+$U$4*((BI16+BJ16+BK16)=3)-$U$4*((BI16+BJ16+BK16)=0),1,0)</f>
        <v/>
      </c>
      <c r="BM16" s="25">
        <f>IF(RAND()&lt;$U$7+$U$4*((BJ16+BK16+BL16)=3)-$U$4*((BJ16+BK16+BL16)=0),1,0)</f>
        <v/>
      </c>
      <c r="BN16" s="25">
        <f>IF(RAND()&lt;$U$7+$U$4*((BK16+BL16+BM16)=3)-$U$4*((BK16+BL16+BM16)=0),1,0)</f>
        <v/>
      </c>
      <c r="BO16" s="25">
        <f>IF(RAND()&lt;$U$7+$U$4*((BL16+BM16+BN16)=3)-$U$4*((BL16+BM16+BN16)=0),1,0)</f>
        <v/>
      </c>
      <c r="BP16" s="25">
        <f>IF(RAND()&lt;$U$7+$U$4*((BM16+BN16+BO16)=3)-$U$4*((BM16+BN16+BO16)=0),1,0)</f>
        <v/>
      </c>
      <c r="BQ16" s="25">
        <f>IF(RAND()&lt;$U$7+$U$4*((BN16+BO16+BP16)=3)-$U$4*((BN16+BO16+BP16)=0),1,0)</f>
        <v/>
      </c>
      <c r="BR16" s="25">
        <f>IF(RAND()&lt;$U$7+$U$4*((BO16+BP16+BQ16)=3)-$U$4*((BO16+BP16+BQ16)=0),1,0)</f>
        <v/>
      </c>
      <c r="BS16" s="25">
        <f>IF(RAND()&lt;$U$7+$U$4*((BP16+BQ16+BR16)=3)-$U$4*((BP16+BQ16+BR16)=0),1,0)</f>
        <v/>
      </c>
      <c r="BT16" s="25">
        <f>IF(RAND()&lt;$U$7+$U$4*((BQ16+BR16+BS16)=3)-$U$4*((BQ16+BR16+BS16)=0),1,0)</f>
        <v/>
      </c>
      <c r="BU16" s="25">
        <f>IF(RAND()&lt;$U$7+$U$4*((BR16+BS16+BT16)=3)-$U$4*((BR16+BS16+BT16)=0),1,0)</f>
        <v/>
      </c>
      <c r="BV16" s="25">
        <f>IF(RAND()&lt;$U$7+$U$4*((BS16+BT16+BU16)=3)-$U$4*((BS16+BT16+BU16)=0),1,0)</f>
        <v/>
      </c>
      <c r="BW16" s="25">
        <f>IF(RAND()&lt;$U$7+$U$4*((BT16+BU16+BV16)=3)-$U$4*((BT16+BU16+BV16)=0),1,0)</f>
        <v/>
      </c>
      <c r="BX16" s="25">
        <f>IF(RAND()&lt;$U$7+$U$4*((BU16+BV16+BW16)=3)-$U$4*((BU16+BV16+BW16)=0),1,0)</f>
        <v/>
      </c>
      <c r="BY16" s="25">
        <f>IF(RAND()&lt;$U$7+$U$4*((BV16+BW16+BX16)=3)-$U$4*((BV16+BW16+BX16)=0),1,0)</f>
        <v/>
      </c>
      <c r="BZ16" s="25">
        <f>IF(RAND()&lt;$U$7+$U$4*((BW16+BX16+BY16)=3)-$U$4*((BW16+BX16+BY16)=0),1,0)</f>
        <v/>
      </c>
      <c r="CA16" s="25">
        <f>IF(RAND()&lt;$U$7+$U$4*((BX16+BY16+BZ16)=3)-$U$4*((BX16+BY16+BZ16)=0),1,0)</f>
        <v/>
      </c>
      <c r="CB16" s="25">
        <f>IF(RAND()&lt;$U$7+$U$4*((BY16+BZ16+CA16)=3)-$U$4*((BY16+BZ16+CA16)=0),1,0)</f>
        <v/>
      </c>
      <c r="CC16" s="25">
        <f>IF(RAND()&lt;$U$7+$U$4*((BZ16+CA16+CB16)=3)-$U$4*((BZ16+CA16+CB16)=0),1,0)</f>
        <v/>
      </c>
      <c r="CD16" s="25">
        <f>IF(RAND()&lt;$U$7+$U$4*((CA16+CB16+CC16)=3)-$U$4*((CA16+CB16+CC16)=0),1,0)</f>
        <v/>
      </c>
      <c r="CE16" s="25">
        <f>IF(RAND()&lt;$U$7+$U$4*((CB16+CC16+CD16)=3)-$U$4*((CB16+CC16+CD16)=0),1,0)</f>
        <v/>
      </c>
      <c r="CF16" s="25">
        <f>IF(RAND()&lt;$U$7+$U$4*((CC16+CD16+CE16)=3)-$U$4*((CC16+CD16+CE16)=0),1,0)</f>
        <v/>
      </c>
      <c r="CG16" s="25">
        <f>IF(RAND()&lt;$U$7+$U$4*((CD16+CE16+CF16)=3)-$U$4*((CD16+CE16+CF16)=0),1,0)</f>
        <v/>
      </c>
      <c r="CH16" s="25">
        <f>IF(RAND()&lt;$U$7+$U$4*((CE16+CF16+CG16)=3)-$U$4*((CE16+CF16+CG16)=0),1,0)</f>
        <v/>
      </c>
      <c r="CI16" s="25">
        <f>IF(RAND()&lt;$U$7+$U$4*((CF16+CG16+CH16)=3)-$U$4*((CF16+CG16+CH16)=0),1,0)</f>
        <v/>
      </c>
      <c r="CJ16" s="25">
        <f>IF(RAND()&lt;$U$7+$U$4*((CG16+CH16+CI16)=3)-$U$4*((CG16+CH16+CI16)=0),1,0)</f>
        <v/>
      </c>
      <c r="CK16" s="25">
        <f>IF(RAND()&lt;$U$7+$U$4*((CH16+CI16+CJ16)=3)-$U$4*((CH16+CI16+CJ16)=0),1,0)</f>
        <v/>
      </c>
      <c r="CL16" s="25">
        <f>IF(RAND()&lt;$U$7+$U$4*((CI16+CJ16+CK16)=3)-$U$4*((CI16+CJ16+CK16)=0),1,0)</f>
        <v/>
      </c>
      <c r="CM16" s="25">
        <f>IF(RAND()&lt;$U$7+$U$4*((CJ16+CK16+CL16)=3)-$U$4*((CJ16+CK16+CL16)=0),1,0)</f>
        <v/>
      </c>
      <c r="CN16" s="25">
        <f>IF(RAND()&lt;$U$7+$U$4*((CK16+CL16+CM16)=3)-$U$4*((CK16+CL16+CM16)=0),1,0)</f>
        <v/>
      </c>
      <c r="CO16" s="25">
        <f>IF(RAND()&lt;$U$7+$U$4*((CL16+CM16+CN16)=3)-$U$4*((CL16+CM16+CN16)=0),1,0)</f>
        <v/>
      </c>
      <c r="CP16" s="25">
        <f>IF(RAND()&lt;$U$7+$U$4*((CM16+CN16+CO16)=3)-$U$4*((CM16+CN16+CO16)=0),1,0)</f>
        <v/>
      </c>
      <c r="CQ16" s="25">
        <f>IF(RAND()&lt;$U$7+$U$4*((CN16+CO16+CP16)=3)-$U$4*((CN16+CO16+CP16)=0),1,0)</f>
        <v/>
      </c>
      <c r="CR16" s="25">
        <f>IF(RAND()&lt;$U$7+$U$4*((CO16+CP16+CQ16)=3)-$U$4*((CO16+CP16+CQ16)=0),1,0)</f>
        <v/>
      </c>
      <c r="CS16" s="25">
        <f>IF(RAND()&lt;$U$7+$U$4*((CP16+CQ16+CR16)=3)-$U$4*((CP16+CQ16+CR16)=0),1,0)</f>
        <v/>
      </c>
      <c r="CT16" s="25">
        <f>IF(RAND()&lt;$U$7+$U$4*((CQ16+CR16+CS16)=3)-$U$4*((CQ16+CR16+CS16)=0),1,0)</f>
        <v/>
      </c>
      <c r="CU16" s="25">
        <f>IF(RAND()&lt;$U$7+$U$4*((CR16+CS16+CT16)=3)-$U$4*((CR16+CS16+CT16)=0),1,0)</f>
        <v/>
      </c>
      <c r="CV16" s="25">
        <f>IF(RAND()&lt;$U$7+$U$4*((CS16+CT16+CU16)=3)-$U$4*((CS16+CT16+CU16)=0),1,0)</f>
        <v/>
      </c>
      <c r="CW16" s="25">
        <f>IF(RAND()&lt;$U$7+$U$4*((CT16+CU16+CV16)=3)-$U$4*((CT16+CU16+CV16)=0),1,0)</f>
        <v/>
      </c>
      <c r="CY16" s="22">
        <f>SUMPRODUCT(B16:CT16,C16:CU16,D16:CV16)</f>
        <v/>
      </c>
      <c r="CZ16" s="22">
        <f>SUMPRODUCT(B16:CT16,C16:CU16,D16:CV16,E16:CW16)</f>
        <v/>
      </c>
      <c r="DA16" s="26">
        <f>IF(CY16=0,"",CZ16/CY16)</f>
        <v/>
      </c>
      <c r="DB16" s="22">
        <f>SUMPRODUCT((1-B16:CT16)*(1-C16:CU16)*(1-D16:CV16))</f>
        <v/>
      </c>
      <c r="DC16" s="22">
        <f>SUMPRODUCT((1-B16:CT16)*(1-C16:CU16)*(1-D16:CV16)*E16:CW16)</f>
        <v/>
      </c>
      <c r="DD16" s="26">
        <f>IF(DB16=0,"",DC16/DB16)</f>
        <v/>
      </c>
      <c r="DE16" s="27">
        <f>IF(OR(DA16="",DD16=""),"",DA16-DD16)</f>
        <v/>
      </c>
      <c r="DF16" s="22">
        <f>IF(DE16="","",IF(DE16&lt;0,"yes","no"))</f>
        <v/>
      </c>
    </row>
    <row r="17">
      <c r="A17" s="21" t="n">
        <v>8</v>
      </c>
      <c r="B17" s="25">
        <f>IF(RAND()&lt;$U$7,1,0)</f>
        <v/>
      </c>
      <c r="C17" s="25">
        <f>IF(RAND()&lt;$U$7,1,0)</f>
        <v/>
      </c>
      <c r="D17" s="25">
        <f>IF(RAND()&lt;$U$7,1,0)</f>
        <v/>
      </c>
      <c r="E17" s="25">
        <f>IF(RAND()&lt;$U$7+$U$4*((B17+C17+D17)=3)-$U$4*((B17+C17+D17)=0),1,0)</f>
        <v/>
      </c>
      <c r="F17" s="25">
        <f>IF(RAND()&lt;$U$7+$U$4*((C17+D17+E17)=3)-$U$4*((C17+D17+E17)=0),1,0)</f>
        <v/>
      </c>
      <c r="G17" s="25">
        <f>IF(RAND()&lt;$U$7+$U$4*((D17+E17+F17)=3)-$U$4*((D17+E17+F17)=0),1,0)</f>
        <v/>
      </c>
      <c r="H17" s="25">
        <f>IF(RAND()&lt;$U$7+$U$4*((E17+F17+G17)=3)-$U$4*((E17+F17+G17)=0),1,0)</f>
        <v/>
      </c>
      <c r="I17" s="25">
        <f>IF(RAND()&lt;$U$7+$U$4*((F17+G17+H17)=3)-$U$4*((F17+G17+H17)=0),1,0)</f>
        <v/>
      </c>
      <c r="J17" s="25">
        <f>IF(RAND()&lt;$U$7+$U$4*((G17+H17+I17)=3)-$U$4*((G17+H17+I17)=0),1,0)</f>
        <v/>
      </c>
      <c r="K17" s="25">
        <f>IF(RAND()&lt;$U$7+$U$4*((H17+I17+J17)=3)-$U$4*((H17+I17+J17)=0),1,0)</f>
        <v/>
      </c>
      <c r="L17" s="25">
        <f>IF(RAND()&lt;$U$7+$U$4*((I17+J17+K17)=3)-$U$4*((I17+J17+K17)=0),1,0)</f>
        <v/>
      </c>
      <c r="M17" s="25">
        <f>IF(RAND()&lt;$U$7+$U$4*((J17+K17+L17)=3)-$U$4*((J17+K17+L17)=0),1,0)</f>
        <v/>
      </c>
      <c r="N17" s="25">
        <f>IF(RAND()&lt;$U$7+$U$4*((K17+L17+M17)=3)-$U$4*((K17+L17+M17)=0),1,0)</f>
        <v/>
      </c>
      <c r="O17" s="25">
        <f>IF(RAND()&lt;$U$7+$U$4*((L17+M17+N17)=3)-$U$4*((L17+M17+N17)=0),1,0)</f>
        <v/>
      </c>
      <c r="P17" s="25">
        <f>IF(RAND()&lt;$U$7+$U$4*((M17+N17+O17)=3)-$U$4*((M17+N17+O17)=0),1,0)</f>
        <v/>
      </c>
      <c r="Q17" s="25">
        <f>IF(RAND()&lt;$U$7+$U$4*((N17+O17+P17)=3)-$U$4*((N17+O17+P17)=0),1,0)</f>
        <v/>
      </c>
      <c r="R17" s="25">
        <f>IF(RAND()&lt;$U$7+$U$4*((O17+P17+Q17)=3)-$U$4*((O17+P17+Q17)=0),1,0)</f>
        <v/>
      </c>
      <c r="S17" s="25">
        <f>IF(RAND()&lt;$U$7+$U$4*((P17+Q17+R17)=3)-$U$4*((P17+Q17+R17)=0),1,0)</f>
        <v/>
      </c>
      <c r="T17" s="25">
        <f>IF(RAND()&lt;$U$7+$U$4*((Q17+R17+S17)=3)-$U$4*((Q17+R17+S17)=0),1,0)</f>
        <v/>
      </c>
      <c r="U17" s="25">
        <f>IF(RAND()&lt;$U$7+$U$4*((R17+S17+T17)=3)-$U$4*((R17+S17+T17)=0),1,0)</f>
        <v/>
      </c>
      <c r="V17" s="25">
        <f>IF(RAND()&lt;$U$7+$U$4*((S17+T17+U17)=3)-$U$4*((S17+T17+U17)=0),1,0)</f>
        <v/>
      </c>
      <c r="W17" s="25">
        <f>IF(RAND()&lt;$U$7+$U$4*((T17+U17+V17)=3)-$U$4*((T17+U17+V17)=0),1,0)</f>
        <v/>
      </c>
      <c r="X17" s="25">
        <f>IF(RAND()&lt;$U$7+$U$4*((U17+V17+W17)=3)-$U$4*((U17+V17+W17)=0),1,0)</f>
        <v/>
      </c>
      <c r="Y17" s="25">
        <f>IF(RAND()&lt;$U$7+$U$4*((V17+W17+X17)=3)-$U$4*((V17+W17+X17)=0),1,0)</f>
        <v/>
      </c>
      <c r="Z17" s="25">
        <f>IF(RAND()&lt;$U$7+$U$4*((W17+X17+Y17)=3)-$U$4*((W17+X17+Y17)=0),1,0)</f>
        <v/>
      </c>
      <c r="AA17" s="25">
        <f>IF(RAND()&lt;$U$7+$U$4*((X17+Y17+Z17)=3)-$U$4*((X17+Y17+Z17)=0),1,0)</f>
        <v/>
      </c>
      <c r="AB17" s="25">
        <f>IF(RAND()&lt;$U$7+$U$4*((Y17+Z17+AA17)=3)-$U$4*((Y17+Z17+AA17)=0),1,0)</f>
        <v/>
      </c>
      <c r="AC17" s="25">
        <f>IF(RAND()&lt;$U$7+$U$4*((Z17+AA17+AB17)=3)-$U$4*((Z17+AA17+AB17)=0),1,0)</f>
        <v/>
      </c>
      <c r="AD17" s="25">
        <f>IF(RAND()&lt;$U$7+$U$4*((AA17+AB17+AC17)=3)-$U$4*((AA17+AB17+AC17)=0),1,0)</f>
        <v/>
      </c>
      <c r="AE17" s="25">
        <f>IF(RAND()&lt;$U$7+$U$4*((AB17+AC17+AD17)=3)-$U$4*((AB17+AC17+AD17)=0),1,0)</f>
        <v/>
      </c>
      <c r="AF17" s="25">
        <f>IF(RAND()&lt;$U$7+$U$4*((AC17+AD17+AE17)=3)-$U$4*((AC17+AD17+AE17)=0),1,0)</f>
        <v/>
      </c>
      <c r="AG17" s="25">
        <f>IF(RAND()&lt;$U$7+$U$4*((AD17+AE17+AF17)=3)-$U$4*((AD17+AE17+AF17)=0),1,0)</f>
        <v/>
      </c>
      <c r="AH17" s="25">
        <f>IF(RAND()&lt;$U$7+$U$4*((AE17+AF17+AG17)=3)-$U$4*((AE17+AF17+AG17)=0),1,0)</f>
        <v/>
      </c>
      <c r="AI17" s="25">
        <f>IF(RAND()&lt;$U$7+$U$4*((AF17+AG17+AH17)=3)-$U$4*((AF17+AG17+AH17)=0),1,0)</f>
        <v/>
      </c>
      <c r="AJ17" s="25">
        <f>IF(RAND()&lt;$U$7+$U$4*((AG17+AH17+AI17)=3)-$U$4*((AG17+AH17+AI17)=0),1,0)</f>
        <v/>
      </c>
      <c r="AK17" s="25">
        <f>IF(RAND()&lt;$U$7+$U$4*((AH17+AI17+AJ17)=3)-$U$4*((AH17+AI17+AJ17)=0),1,0)</f>
        <v/>
      </c>
      <c r="AL17" s="25">
        <f>IF(RAND()&lt;$U$7+$U$4*((AI17+AJ17+AK17)=3)-$U$4*((AI17+AJ17+AK17)=0),1,0)</f>
        <v/>
      </c>
      <c r="AM17" s="25">
        <f>IF(RAND()&lt;$U$7+$U$4*((AJ17+AK17+AL17)=3)-$U$4*((AJ17+AK17+AL17)=0),1,0)</f>
        <v/>
      </c>
      <c r="AN17" s="25">
        <f>IF(RAND()&lt;$U$7+$U$4*((AK17+AL17+AM17)=3)-$U$4*((AK17+AL17+AM17)=0),1,0)</f>
        <v/>
      </c>
      <c r="AO17" s="25">
        <f>IF(RAND()&lt;$U$7+$U$4*((AL17+AM17+AN17)=3)-$U$4*((AL17+AM17+AN17)=0),1,0)</f>
        <v/>
      </c>
      <c r="AP17" s="25">
        <f>IF(RAND()&lt;$U$7+$U$4*((AM17+AN17+AO17)=3)-$U$4*((AM17+AN17+AO17)=0),1,0)</f>
        <v/>
      </c>
      <c r="AQ17" s="25">
        <f>IF(RAND()&lt;$U$7+$U$4*((AN17+AO17+AP17)=3)-$U$4*((AN17+AO17+AP17)=0),1,0)</f>
        <v/>
      </c>
      <c r="AR17" s="25">
        <f>IF(RAND()&lt;$U$7+$U$4*((AO17+AP17+AQ17)=3)-$U$4*((AO17+AP17+AQ17)=0),1,0)</f>
        <v/>
      </c>
      <c r="AS17" s="25">
        <f>IF(RAND()&lt;$U$7+$U$4*((AP17+AQ17+AR17)=3)-$U$4*((AP17+AQ17+AR17)=0),1,0)</f>
        <v/>
      </c>
      <c r="AT17" s="25">
        <f>IF(RAND()&lt;$U$7+$U$4*((AQ17+AR17+AS17)=3)-$U$4*((AQ17+AR17+AS17)=0),1,0)</f>
        <v/>
      </c>
      <c r="AU17" s="25">
        <f>IF(RAND()&lt;$U$7+$U$4*((AR17+AS17+AT17)=3)-$U$4*((AR17+AS17+AT17)=0),1,0)</f>
        <v/>
      </c>
      <c r="AV17" s="25">
        <f>IF(RAND()&lt;$U$7+$U$4*((AS17+AT17+AU17)=3)-$U$4*((AS17+AT17+AU17)=0),1,0)</f>
        <v/>
      </c>
      <c r="AW17" s="25">
        <f>IF(RAND()&lt;$U$7+$U$4*((AT17+AU17+AV17)=3)-$U$4*((AT17+AU17+AV17)=0),1,0)</f>
        <v/>
      </c>
      <c r="AX17" s="25">
        <f>IF(RAND()&lt;$U$7+$U$4*((AU17+AV17+AW17)=3)-$U$4*((AU17+AV17+AW17)=0),1,0)</f>
        <v/>
      </c>
      <c r="AY17" s="25">
        <f>IF(RAND()&lt;$U$7+$U$4*((AV17+AW17+AX17)=3)-$U$4*((AV17+AW17+AX17)=0),1,0)</f>
        <v/>
      </c>
      <c r="AZ17" s="25">
        <f>IF(RAND()&lt;$U$7+$U$4*((AW17+AX17+AY17)=3)-$U$4*((AW17+AX17+AY17)=0),1,0)</f>
        <v/>
      </c>
      <c r="BA17" s="25">
        <f>IF(RAND()&lt;$U$7+$U$4*((AX17+AY17+AZ17)=3)-$U$4*((AX17+AY17+AZ17)=0),1,0)</f>
        <v/>
      </c>
      <c r="BB17" s="25">
        <f>IF(RAND()&lt;$U$7+$U$4*((AY17+AZ17+BA17)=3)-$U$4*((AY17+AZ17+BA17)=0),1,0)</f>
        <v/>
      </c>
      <c r="BC17" s="25">
        <f>IF(RAND()&lt;$U$7+$U$4*((AZ17+BA17+BB17)=3)-$U$4*((AZ17+BA17+BB17)=0),1,0)</f>
        <v/>
      </c>
      <c r="BD17" s="25">
        <f>IF(RAND()&lt;$U$7+$U$4*((BA17+BB17+BC17)=3)-$U$4*((BA17+BB17+BC17)=0),1,0)</f>
        <v/>
      </c>
      <c r="BE17" s="25">
        <f>IF(RAND()&lt;$U$7+$U$4*((BB17+BC17+BD17)=3)-$U$4*((BB17+BC17+BD17)=0),1,0)</f>
        <v/>
      </c>
      <c r="BF17" s="25">
        <f>IF(RAND()&lt;$U$7+$U$4*((BC17+BD17+BE17)=3)-$U$4*((BC17+BD17+BE17)=0),1,0)</f>
        <v/>
      </c>
      <c r="BG17" s="25">
        <f>IF(RAND()&lt;$U$7+$U$4*((BD17+BE17+BF17)=3)-$U$4*((BD17+BE17+BF17)=0),1,0)</f>
        <v/>
      </c>
      <c r="BH17" s="25">
        <f>IF(RAND()&lt;$U$7+$U$4*((BE17+BF17+BG17)=3)-$U$4*((BE17+BF17+BG17)=0),1,0)</f>
        <v/>
      </c>
      <c r="BI17" s="25">
        <f>IF(RAND()&lt;$U$7+$U$4*((BF17+BG17+BH17)=3)-$U$4*((BF17+BG17+BH17)=0),1,0)</f>
        <v/>
      </c>
      <c r="BJ17" s="25">
        <f>IF(RAND()&lt;$U$7+$U$4*((BG17+BH17+BI17)=3)-$U$4*((BG17+BH17+BI17)=0),1,0)</f>
        <v/>
      </c>
      <c r="BK17" s="25">
        <f>IF(RAND()&lt;$U$7+$U$4*((BH17+BI17+BJ17)=3)-$U$4*((BH17+BI17+BJ17)=0),1,0)</f>
        <v/>
      </c>
      <c r="BL17" s="25">
        <f>IF(RAND()&lt;$U$7+$U$4*((BI17+BJ17+BK17)=3)-$U$4*((BI17+BJ17+BK17)=0),1,0)</f>
        <v/>
      </c>
      <c r="BM17" s="25">
        <f>IF(RAND()&lt;$U$7+$U$4*((BJ17+BK17+BL17)=3)-$U$4*((BJ17+BK17+BL17)=0),1,0)</f>
        <v/>
      </c>
      <c r="BN17" s="25">
        <f>IF(RAND()&lt;$U$7+$U$4*((BK17+BL17+BM17)=3)-$U$4*((BK17+BL17+BM17)=0),1,0)</f>
        <v/>
      </c>
      <c r="BO17" s="25">
        <f>IF(RAND()&lt;$U$7+$U$4*((BL17+BM17+BN17)=3)-$U$4*((BL17+BM17+BN17)=0),1,0)</f>
        <v/>
      </c>
      <c r="BP17" s="25">
        <f>IF(RAND()&lt;$U$7+$U$4*((BM17+BN17+BO17)=3)-$U$4*((BM17+BN17+BO17)=0),1,0)</f>
        <v/>
      </c>
      <c r="BQ17" s="25">
        <f>IF(RAND()&lt;$U$7+$U$4*((BN17+BO17+BP17)=3)-$U$4*((BN17+BO17+BP17)=0),1,0)</f>
        <v/>
      </c>
      <c r="BR17" s="25">
        <f>IF(RAND()&lt;$U$7+$U$4*((BO17+BP17+BQ17)=3)-$U$4*((BO17+BP17+BQ17)=0),1,0)</f>
        <v/>
      </c>
      <c r="BS17" s="25">
        <f>IF(RAND()&lt;$U$7+$U$4*((BP17+BQ17+BR17)=3)-$U$4*((BP17+BQ17+BR17)=0),1,0)</f>
        <v/>
      </c>
      <c r="BT17" s="25">
        <f>IF(RAND()&lt;$U$7+$U$4*((BQ17+BR17+BS17)=3)-$U$4*((BQ17+BR17+BS17)=0),1,0)</f>
        <v/>
      </c>
      <c r="BU17" s="25">
        <f>IF(RAND()&lt;$U$7+$U$4*((BR17+BS17+BT17)=3)-$U$4*((BR17+BS17+BT17)=0),1,0)</f>
        <v/>
      </c>
      <c r="BV17" s="25">
        <f>IF(RAND()&lt;$U$7+$U$4*((BS17+BT17+BU17)=3)-$U$4*((BS17+BT17+BU17)=0),1,0)</f>
        <v/>
      </c>
      <c r="BW17" s="25">
        <f>IF(RAND()&lt;$U$7+$U$4*((BT17+BU17+BV17)=3)-$U$4*((BT17+BU17+BV17)=0),1,0)</f>
        <v/>
      </c>
      <c r="BX17" s="25">
        <f>IF(RAND()&lt;$U$7+$U$4*((BU17+BV17+BW17)=3)-$U$4*((BU17+BV17+BW17)=0),1,0)</f>
        <v/>
      </c>
      <c r="BY17" s="25">
        <f>IF(RAND()&lt;$U$7+$U$4*((BV17+BW17+BX17)=3)-$U$4*((BV17+BW17+BX17)=0),1,0)</f>
        <v/>
      </c>
      <c r="BZ17" s="25">
        <f>IF(RAND()&lt;$U$7+$U$4*((BW17+BX17+BY17)=3)-$U$4*((BW17+BX17+BY17)=0),1,0)</f>
        <v/>
      </c>
      <c r="CA17" s="25">
        <f>IF(RAND()&lt;$U$7+$U$4*((BX17+BY17+BZ17)=3)-$U$4*((BX17+BY17+BZ17)=0),1,0)</f>
        <v/>
      </c>
      <c r="CB17" s="25">
        <f>IF(RAND()&lt;$U$7+$U$4*((BY17+BZ17+CA17)=3)-$U$4*((BY17+BZ17+CA17)=0),1,0)</f>
        <v/>
      </c>
      <c r="CC17" s="25">
        <f>IF(RAND()&lt;$U$7+$U$4*((BZ17+CA17+CB17)=3)-$U$4*((BZ17+CA17+CB17)=0),1,0)</f>
        <v/>
      </c>
      <c r="CD17" s="25">
        <f>IF(RAND()&lt;$U$7+$U$4*((CA17+CB17+CC17)=3)-$U$4*((CA17+CB17+CC17)=0),1,0)</f>
        <v/>
      </c>
      <c r="CE17" s="25">
        <f>IF(RAND()&lt;$U$7+$U$4*((CB17+CC17+CD17)=3)-$U$4*((CB17+CC17+CD17)=0),1,0)</f>
        <v/>
      </c>
      <c r="CF17" s="25">
        <f>IF(RAND()&lt;$U$7+$U$4*((CC17+CD17+CE17)=3)-$U$4*((CC17+CD17+CE17)=0),1,0)</f>
        <v/>
      </c>
      <c r="CG17" s="25">
        <f>IF(RAND()&lt;$U$7+$U$4*((CD17+CE17+CF17)=3)-$U$4*((CD17+CE17+CF17)=0),1,0)</f>
        <v/>
      </c>
      <c r="CH17" s="25">
        <f>IF(RAND()&lt;$U$7+$U$4*((CE17+CF17+CG17)=3)-$U$4*((CE17+CF17+CG17)=0),1,0)</f>
        <v/>
      </c>
      <c r="CI17" s="25">
        <f>IF(RAND()&lt;$U$7+$U$4*((CF17+CG17+CH17)=3)-$U$4*((CF17+CG17+CH17)=0),1,0)</f>
        <v/>
      </c>
      <c r="CJ17" s="25">
        <f>IF(RAND()&lt;$U$7+$U$4*((CG17+CH17+CI17)=3)-$U$4*((CG17+CH17+CI17)=0),1,0)</f>
        <v/>
      </c>
      <c r="CK17" s="25">
        <f>IF(RAND()&lt;$U$7+$U$4*((CH17+CI17+CJ17)=3)-$U$4*((CH17+CI17+CJ17)=0),1,0)</f>
        <v/>
      </c>
      <c r="CL17" s="25">
        <f>IF(RAND()&lt;$U$7+$U$4*((CI17+CJ17+CK17)=3)-$U$4*((CI17+CJ17+CK17)=0),1,0)</f>
        <v/>
      </c>
      <c r="CM17" s="25">
        <f>IF(RAND()&lt;$U$7+$U$4*((CJ17+CK17+CL17)=3)-$U$4*((CJ17+CK17+CL17)=0),1,0)</f>
        <v/>
      </c>
      <c r="CN17" s="25">
        <f>IF(RAND()&lt;$U$7+$U$4*((CK17+CL17+CM17)=3)-$U$4*((CK17+CL17+CM17)=0),1,0)</f>
        <v/>
      </c>
      <c r="CO17" s="25">
        <f>IF(RAND()&lt;$U$7+$U$4*((CL17+CM17+CN17)=3)-$U$4*((CL17+CM17+CN17)=0),1,0)</f>
        <v/>
      </c>
      <c r="CP17" s="25">
        <f>IF(RAND()&lt;$U$7+$U$4*((CM17+CN17+CO17)=3)-$U$4*((CM17+CN17+CO17)=0),1,0)</f>
        <v/>
      </c>
      <c r="CQ17" s="25">
        <f>IF(RAND()&lt;$U$7+$U$4*((CN17+CO17+CP17)=3)-$U$4*((CN17+CO17+CP17)=0),1,0)</f>
        <v/>
      </c>
      <c r="CR17" s="25">
        <f>IF(RAND()&lt;$U$7+$U$4*((CO17+CP17+CQ17)=3)-$U$4*((CO17+CP17+CQ17)=0),1,0)</f>
        <v/>
      </c>
      <c r="CS17" s="25">
        <f>IF(RAND()&lt;$U$7+$U$4*((CP17+CQ17+CR17)=3)-$U$4*((CP17+CQ17+CR17)=0),1,0)</f>
        <v/>
      </c>
      <c r="CT17" s="25">
        <f>IF(RAND()&lt;$U$7+$U$4*((CQ17+CR17+CS17)=3)-$U$4*((CQ17+CR17+CS17)=0),1,0)</f>
        <v/>
      </c>
      <c r="CU17" s="25">
        <f>IF(RAND()&lt;$U$7+$U$4*((CR17+CS17+CT17)=3)-$U$4*((CR17+CS17+CT17)=0),1,0)</f>
        <v/>
      </c>
      <c r="CV17" s="25">
        <f>IF(RAND()&lt;$U$7+$U$4*((CS17+CT17+CU17)=3)-$U$4*((CS17+CT17+CU17)=0),1,0)</f>
        <v/>
      </c>
      <c r="CW17" s="25">
        <f>IF(RAND()&lt;$U$7+$U$4*((CT17+CU17+CV17)=3)-$U$4*((CT17+CU17+CV17)=0),1,0)</f>
        <v/>
      </c>
      <c r="CY17" s="22">
        <f>SUMPRODUCT(B17:CT17,C17:CU17,D17:CV17)</f>
        <v/>
      </c>
      <c r="CZ17" s="22">
        <f>SUMPRODUCT(B17:CT17,C17:CU17,D17:CV17,E17:CW17)</f>
        <v/>
      </c>
      <c r="DA17" s="26">
        <f>IF(CY17=0,"",CZ17/CY17)</f>
        <v/>
      </c>
      <c r="DB17" s="22">
        <f>SUMPRODUCT((1-B17:CT17)*(1-C17:CU17)*(1-D17:CV17))</f>
        <v/>
      </c>
      <c r="DC17" s="22">
        <f>SUMPRODUCT((1-B17:CT17)*(1-C17:CU17)*(1-D17:CV17)*E17:CW17)</f>
        <v/>
      </c>
      <c r="DD17" s="26">
        <f>IF(DB17=0,"",DC17/DB17)</f>
        <v/>
      </c>
      <c r="DE17" s="27">
        <f>IF(OR(DA17="",DD17=""),"",DA17-DD17)</f>
        <v/>
      </c>
      <c r="DF17" s="22">
        <f>IF(DE17="","",IF(DE17&lt;0,"yes","no"))</f>
        <v/>
      </c>
    </row>
    <row r="18">
      <c r="A18" s="21" t="n">
        <v>9</v>
      </c>
      <c r="B18" s="25">
        <f>IF(RAND()&lt;$U$7,1,0)</f>
        <v/>
      </c>
      <c r="C18" s="25">
        <f>IF(RAND()&lt;$U$7,1,0)</f>
        <v/>
      </c>
      <c r="D18" s="25">
        <f>IF(RAND()&lt;$U$7,1,0)</f>
        <v/>
      </c>
      <c r="E18" s="25">
        <f>IF(RAND()&lt;$U$7+$U$4*((B18+C18+D18)=3)-$U$4*((B18+C18+D18)=0),1,0)</f>
        <v/>
      </c>
      <c r="F18" s="25">
        <f>IF(RAND()&lt;$U$7+$U$4*((C18+D18+E18)=3)-$U$4*((C18+D18+E18)=0),1,0)</f>
        <v/>
      </c>
      <c r="G18" s="25">
        <f>IF(RAND()&lt;$U$7+$U$4*((D18+E18+F18)=3)-$U$4*((D18+E18+F18)=0),1,0)</f>
        <v/>
      </c>
      <c r="H18" s="25">
        <f>IF(RAND()&lt;$U$7+$U$4*((E18+F18+G18)=3)-$U$4*((E18+F18+G18)=0),1,0)</f>
        <v/>
      </c>
      <c r="I18" s="25">
        <f>IF(RAND()&lt;$U$7+$U$4*((F18+G18+H18)=3)-$U$4*((F18+G18+H18)=0),1,0)</f>
        <v/>
      </c>
      <c r="J18" s="25">
        <f>IF(RAND()&lt;$U$7+$U$4*((G18+H18+I18)=3)-$U$4*((G18+H18+I18)=0),1,0)</f>
        <v/>
      </c>
      <c r="K18" s="25">
        <f>IF(RAND()&lt;$U$7+$U$4*((H18+I18+J18)=3)-$U$4*((H18+I18+J18)=0),1,0)</f>
        <v/>
      </c>
      <c r="L18" s="25">
        <f>IF(RAND()&lt;$U$7+$U$4*((I18+J18+K18)=3)-$U$4*((I18+J18+K18)=0),1,0)</f>
        <v/>
      </c>
      <c r="M18" s="25">
        <f>IF(RAND()&lt;$U$7+$U$4*((J18+K18+L18)=3)-$U$4*((J18+K18+L18)=0),1,0)</f>
        <v/>
      </c>
      <c r="N18" s="25">
        <f>IF(RAND()&lt;$U$7+$U$4*((K18+L18+M18)=3)-$U$4*((K18+L18+M18)=0),1,0)</f>
        <v/>
      </c>
      <c r="O18" s="25">
        <f>IF(RAND()&lt;$U$7+$U$4*((L18+M18+N18)=3)-$U$4*((L18+M18+N18)=0),1,0)</f>
        <v/>
      </c>
      <c r="P18" s="25">
        <f>IF(RAND()&lt;$U$7+$U$4*((M18+N18+O18)=3)-$U$4*((M18+N18+O18)=0),1,0)</f>
        <v/>
      </c>
      <c r="Q18" s="25">
        <f>IF(RAND()&lt;$U$7+$U$4*((N18+O18+P18)=3)-$U$4*((N18+O18+P18)=0),1,0)</f>
        <v/>
      </c>
      <c r="R18" s="25">
        <f>IF(RAND()&lt;$U$7+$U$4*((O18+P18+Q18)=3)-$U$4*((O18+P18+Q18)=0),1,0)</f>
        <v/>
      </c>
      <c r="S18" s="25">
        <f>IF(RAND()&lt;$U$7+$U$4*((P18+Q18+R18)=3)-$U$4*((P18+Q18+R18)=0),1,0)</f>
        <v/>
      </c>
      <c r="T18" s="25">
        <f>IF(RAND()&lt;$U$7+$U$4*((Q18+R18+S18)=3)-$U$4*((Q18+R18+S18)=0),1,0)</f>
        <v/>
      </c>
      <c r="U18" s="25">
        <f>IF(RAND()&lt;$U$7+$U$4*((R18+S18+T18)=3)-$U$4*((R18+S18+T18)=0),1,0)</f>
        <v/>
      </c>
      <c r="V18" s="25">
        <f>IF(RAND()&lt;$U$7+$U$4*((S18+T18+U18)=3)-$U$4*((S18+T18+U18)=0),1,0)</f>
        <v/>
      </c>
      <c r="W18" s="25">
        <f>IF(RAND()&lt;$U$7+$U$4*((T18+U18+V18)=3)-$U$4*((T18+U18+V18)=0),1,0)</f>
        <v/>
      </c>
      <c r="X18" s="25">
        <f>IF(RAND()&lt;$U$7+$U$4*((U18+V18+W18)=3)-$U$4*((U18+V18+W18)=0),1,0)</f>
        <v/>
      </c>
      <c r="Y18" s="25">
        <f>IF(RAND()&lt;$U$7+$U$4*((V18+W18+X18)=3)-$U$4*((V18+W18+X18)=0),1,0)</f>
        <v/>
      </c>
      <c r="Z18" s="25">
        <f>IF(RAND()&lt;$U$7+$U$4*((W18+X18+Y18)=3)-$U$4*((W18+X18+Y18)=0),1,0)</f>
        <v/>
      </c>
      <c r="AA18" s="25">
        <f>IF(RAND()&lt;$U$7+$U$4*((X18+Y18+Z18)=3)-$U$4*((X18+Y18+Z18)=0),1,0)</f>
        <v/>
      </c>
      <c r="AB18" s="25">
        <f>IF(RAND()&lt;$U$7+$U$4*((Y18+Z18+AA18)=3)-$U$4*((Y18+Z18+AA18)=0),1,0)</f>
        <v/>
      </c>
      <c r="AC18" s="25">
        <f>IF(RAND()&lt;$U$7+$U$4*((Z18+AA18+AB18)=3)-$U$4*((Z18+AA18+AB18)=0),1,0)</f>
        <v/>
      </c>
      <c r="AD18" s="25">
        <f>IF(RAND()&lt;$U$7+$U$4*((AA18+AB18+AC18)=3)-$U$4*((AA18+AB18+AC18)=0),1,0)</f>
        <v/>
      </c>
      <c r="AE18" s="25">
        <f>IF(RAND()&lt;$U$7+$U$4*((AB18+AC18+AD18)=3)-$U$4*((AB18+AC18+AD18)=0),1,0)</f>
        <v/>
      </c>
      <c r="AF18" s="25">
        <f>IF(RAND()&lt;$U$7+$U$4*((AC18+AD18+AE18)=3)-$U$4*((AC18+AD18+AE18)=0),1,0)</f>
        <v/>
      </c>
      <c r="AG18" s="25">
        <f>IF(RAND()&lt;$U$7+$U$4*((AD18+AE18+AF18)=3)-$U$4*((AD18+AE18+AF18)=0),1,0)</f>
        <v/>
      </c>
      <c r="AH18" s="25">
        <f>IF(RAND()&lt;$U$7+$U$4*((AE18+AF18+AG18)=3)-$U$4*((AE18+AF18+AG18)=0),1,0)</f>
        <v/>
      </c>
      <c r="AI18" s="25">
        <f>IF(RAND()&lt;$U$7+$U$4*((AF18+AG18+AH18)=3)-$U$4*((AF18+AG18+AH18)=0),1,0)</f>
        <v/>
      </c>
      <c r="AJ18" s="25">
        <f>IF(RAND()&lt;$U$7+$U$4*((AG18+AH18+AI18)=3)-$U$4*((AG18+AH18+AI18)=0),1,0)</f>
        <v/>
      </c>
      <c r="AK18" s="25">
        <f>IF(RAND()&lt;$U$7+$U$4*((AH18+AI18+AJ18)=3)-$U$4*((AH18+AI18+AJ18)=0),1,0)</f>
        <v/>
      </c>
      <c r="AL18" s="25">
        <f>IF(RAND()&lt;$U$7+$U$4*((AI18+AJ18+AK18)=3)-$U$4*((AI18+AJ18+AK18)=0),1,0)</f>
        <v/>
      </c>
      <c r="AM18" s="25">
        <f>IF(RAND()&lt;$U$7+$U$4*((AJ18+AK18+AL18)=3)-$U$4*((AJ18+AK18+AL18)=0),1,0)</f>
        <v/>
      </c>
      <c r="AN18" s="25">
        <f>IF(RAND()&lt;$U$7+$U$4*((AK18+AL18+AM18)=3)-$U$4*((AK18+AL18+AM18)=0),1,0)</f>
        <v/>
      </c>
      <c r="AO18" s="25">
        <f>IF(RAND()&lt;$U$7+$U$4*((AL18+AM18+AN18)=3)-$U$4*((AL18+AM18+AN18)=0),1,0)</f>
        <v/>
      </c>
      <c r="AP18" s="25">
        <f>IF(RAND()&lt;$U$7+$U$4*((AM18+AN18+AO18)=3)-$U$4*((AM18+AN18+AO18)=0),1,0)</f>
        <v/>
      </c>
      <c r="AQ18" s="25">
        <f>IF(RAND()&lt;$U$7+$U$4*((AN18+AO18+AP18)=3)-$U$4*((AN18+AO18+AP18)=0),1,0)</f>
        <v/>
      </c>
      <c r="AR18" s="25">
        <f>IF(RAND()&lt;$U$7+$U$4*((AO18+AP18+AQ18)=3)-$U$4*((AO18+AP18+AQ18)=0),1,0)</f>
        <v/>
      </c>
      <c r="AS18" s="25">
        <f>IF(RAND()&lt;$U$7+$U$4*((AP18+AQ18+AR18)=3)-$U$4*((AP18+AQ18+AR18)=0),1,0)</f>
        <v/>
      </c>
      <c r="AT18" s="25">
        <f>IF(RAND()&lt;$U$7+$U$4*((AQ18+AR18+AS18)=3)-$U$4*((AQ18+AR18+AS18)=0),1,0)</f>
        <v/>
      </c>
      <c r="AU18" s="25">
        <f>IF(RAND()&lt;$U$7+$U$4*((AR18+AS18+AT18)=3)-$U$4*((AR18+AS18+AT18)=0),1,0)</f>
        <v/>
      </c>
      <c r="AV18" s="25">
        <f>IF(RAND()&lt;$U$7+$U$4*((AS18+AT18+AU18)=3)-$U$4*((AS18+AT18+AU18)=0),1,0)</f>
        <v/>
      </c>
      <c r="AW18" s="25">
        <f>IF(RAND()&lt;$U$7+$U$4*((AT18+AU18+AV18)=3)-$U$4*((AT18+AU18+AV18)=0),1,0)</f>
        <v/>
      </c>
      <c r="AX18" s="25">
        <f>IF(RAND()&lt;$U$7+$U$4*((AU18+AV18+AW18)=3)-$U$4*((AU18+AV18+AW18)=0),1,0)</f>
        <v/>
      </c>
      <c r="AY18" s="25">
        <f>IF(RAND()&lt;$U$7+$U$4*((AV18+AW18+AX18)=3)-$U$4*((AV18+AW18+AX18)=0),1,0)</f>
        <v/>
      </c>
      <c r="AZ18" s="25">
        <f>IF(RAND()&lt;$U$7+$U$4*((AW18+AX18+AY18)=3)-$U$4*((AW18+AX18+AY18)=0),1,0)</f>
        <v/>
      </c>
      <c r="BA18" s="25">
        <f>IF(RAND()&lt;$U$7+$U$4*((AX18+AY18+AZ18)=3)-$U$4*((AX18+AY18+AZ18)=0),1,0)</f>
        <v/>
      </c>
      <c r="BB18" s="25">
        <f>IF(RAND()&lt;$U$7+$U$4*((AY18+AZ18+BA18)=3)-$U$4*((AY18+AZ18+BA18)=0),1,0)</f>
        <v/>
      </c>
      <c r="BC18" s="25">
        <f>IF(RAND()&lt;$U$7+$U$4*((AZ18+BA18+BB18)=3)-$U$4*((AZ18+BA18+BB18)=0),1,0)</f>
        <v/>
      </c>
      <c r="BD18" s="25">
        <f>IF(RAND()&lt;$U$7+$U$4*((BA18+BB18+BC18)=3)-$U$4*((BA18+BB18+BC18)=0),1,0)</f>
        <v/>
      </c>
      <c r="BE18" s="25">
        <f>IF(RAND()&lt;$U$7+$U$4*((BB18+BC18+BD18)=3)-$U$4*((BB18+BC18+BD18)=0),1,0)</f>
        <v/>
      </c>
      <c r="BF18" s="25">
        <f>IF(RAND()&lt;$U$7+$U$4*((BC18+BD18+BE18)=3)-$U$4*((BC18+BD18+BE18)=0),1,0)</f>
        <v/>
      </c>
      <c r="BG18" s="25">
        <f>IF(RAND()&lt;$U$7+$U$4*((BD18+BE18+BF18)=3)-$U$4*((BD18+BE18+BF18)=0),1,0)</f>
        <v/>
      </c>
      <c r="BH18" s="25">
        <f>IF(RAND()&lt;$U$7+$U$4*((BE18+BF18+BG18)=3)-$U$4*((BE18+BF18+BG18)=0),1,0)</f>
        <v/>
      </c>
      <c r="BI18" s="25">
        <f>IF(RAND()&lt;$U$7+$U$4*((BF18+BG18+BH18)=3)-$U$4*((BF18+BG18+BH18)=0),1,0)</f>
        <v/>
      </c>
      <c r="BJ18" s="25">
        <f>IF(RAND()&lt;$U$7+$U$4*((BG18+BH18+BI18)=3)-$U$4*((BG18+BH18+BI18)=0),1,0)</f>
        <v/>
      </c>
      <c r="BK18" s="25">
        <f>IF(RAND()&lt;$U$7+$U$4*((BH18+BI18+BJ18)=3)-$U$4*((BH18+BI18+BJ18)=0),1,0)</f>
        <v/>
      </c>
      <c r="BL18" s="25">
        <f>IF(RAND()&lt;$U$7+$U$4*((BI18+BJ18+BK18)=3)-$U$4*((BI18+BJ18+BK18)=0),1,0)</f>
        <v/>
      </c>
      <c r="BM18" s="25">
        <f>IF(RAND()&lt;$U$7+$U$4*((BJ18+BK18+BL18)=3)-$U$4*((BJ18+BK18+BL18)=0),1,0)</f>
        <v/>
      </c>
      <c r="BN18" s="25">
        <f>IF(RAND()&lt;$U$7+$U$4*((BK18+BL18+BM18)=3)-$U$4*((BK18+BL18+BM18)=0),1,0)</f>
        <v/>
      </c>
      <c r="BO18" s="25">
        <f>IF(RAND()&lt;$U$7+$U$4*((BL18+BM18+BN18)=3)-$U$4*((BL18+BM18+BN18)=0),1,0)</f>
        <v/>
      </c>
      <c r="BP18" s="25">
        <f>IF(RAND()&lt;$U$7+$U$4*((BM18+BN18+BO18)=3)-$U$4*((BM18+BN18+BO18)=0),1,0)</f>
        <v/>
      </c>
      <c r="BQ18" s="25">
        <f>IF(RAND()&lt;$U$7+$U$4*((BN18+BO18+BP18)=3)-$U$4*((BN18+BO18+BP18)=0),1,0)</f>
        <v/>
      </c>
      <c r="BR18" s="25">
        <f>IF(RAND()&lt;$U$7+$U$4*((BO18+BP18+BQ18)=3)-$U$4*((BO18+BP18+BQ18)=0),1,0)</f>
        <v/>
      </c>
      <c r="BS18" s="25">
        <f>IF(RAND()&lt;$U$7+$U$4*((BP18+BQ18+BR18)=3)-$U$4*((BP18+BQ18+BR18)=0),1,0)</f>
        <v/>
      </c>
      <c r="BT18" s="25">
        <f>IF(RAND()&lt;$U$7+$U$4*((BQ18+BR18+BS18)=3)-$U$4*((BQ18+BR18+BS18)=0),1,0)</f>
        <v/>
      </c>
      <c r="BU18" s="25">
        <f>IF(RAND()&lt;$U$7+$U$4*((BR18+BS18+BT18)=3)-$U$4*((BR18+BS18+BT18)=0),1,0)</f>
        <v/>
      </c>
      <c r="BV18" s="25">
        <f>IF(RAND()&lt;$U$7+$U$4*((BS18+BT18+BU18)=3)-$U$4*((BS18+BT18+BU18)=0),1,0)</f>
        <v/>
      </c>
      <c r="BW18" s="25">
        <f>IF(RAND()&lt;$U$7+$U$4*((BT18+BU18+BV18)=3)-$U$4*((BT18+BU18+BV18)=0),1,0)</f>
        <v/>
      </c>
      <c r="BX18" s="25">
        <f>IF(RAND()&lt;$U$7+$U$4*((BU18+BV18+BW18)=3)-$U$4*((BU18+BV18+BW18)=0),1,0)</f>
        <v/>
      </c>
      <c r="BY18" s="25">
        <f>IF(RAND()&lt;$U$7+$U$4*((BV18+BW18+BX18)=3)-$U$4*((BV18+BW18+BX18)=0),1,0)</f>
        <v/>
      </c>
      <c r="BZ18" s="25">
        <f>IF(RAND()&lt;$U$7+$U$4*((BW18+BX18+BY18)=3)-$U$4*((BW18+BX18+BY18)=0),1,0)</f>
        <v/>
      </c>
      <c r="CA18" s="25">
        <f>IF(RAND()&lt;$U$7+$U$4*((BX18+BY18+BZ18)=3)-$U$4*((BX18+BY18+BZ18)=0),1,0)</f>
        <v/>
      </c>
      <c r="CB18" s="25">
        <f>IF(RAND()&lt;$U$7+$U$4*((BY18+BZ18+CA18)=3)-$U$4*((BY18+BZ18+CA18)=0),1,0)</f>
        <v/>
      </c>
      <c r="CC18" s="25">
        <f>IF(RAND()&lt;$U$7+$U$4*((BZ18+CA18+CB18)=3)-$U$4*((BZ18+CA18+CB18)=0),1,0)</f>
        <v/>
      </c>
      <c r="CD18" s="25">
        <f>IF(RAND()&lt;$U$7+$U$4*((CA18+CB18+CC18)=3)-$U$4*((CA18+CB18+CC18)=0),1,0)</f>
        <v/>
      </c>
      <c r="CE18" s="25">
        <f>IF(RAND()&lt;$U$7+$U$4*((CB18+CC18+CD18)=3)-$U$4*((CB18+CC18+CD18)=0),1,0)</f>
        <v/>
      </c>
      <c r="CF18" s="25">
        <f>IF(RAND()&lt;$U$7+$U$4*((CC18+CD18+CE18)=3)-$U$4*((CC18+CD18+CE18)=0),1,0)</f>
        <v/>
      </c>
      <c r="CG18" s="25">
        <f>IF(RAND()&lt;$U$7+$U$4*((CD18+CE18+CF18)=3)-$U$4*((CD18+CE18+CF18)=0),1,0)</f>
        <v/>
      </c>
      <c r="CH18" s="25">
        <f>IF(RAND()&lt;$U$7+$U$4*((CE18+CF18+CG18)=3)-$U$4*((CE18+CF18+CG18)=0),1,0)</f>
        <v/>
      </c>
      <c r="CI18" s="25">
        <f>IF(RAND()&lt;$U$7+$U$4*((CF18+CG18+CH18)=3)-$U$4*((CF18+CG18+CH18)=0),1,0)</f>
        <v/>
      </c>
      <c r="CJ18" s="25">
        <f>IF(RAND()&lt;$U$7+$U$4*((CG18+CH18+CI18)=3)-$U$4*((CG18+CH18+CI18)=0),1,0)</f>
        <v/>
      </c>
      <c r="CK18" s="25">
        <f>IF(RAND()&lt;$U$7+$U$4*((CH18+CI18+CJ18)=3)-$U$4*((CH18+CI18+CJ18)=0),1,0)</f>
        <v/>
      </c>
      <c r="CL18" s="25">
        <f>IF(RAND()&lt;$U$7+$U$4*((CI18+CJ18+CK18)=3)-$U$4*((CI18+CJ18+CK18)=0),1,0)</f>
        <v/>
      </c>
      <c r="CM18" s="25">
        <f>IF(RAND()&lt;$U$7+$U$4*((CJ18+CK18+CL18)=3)-$U$4*((CJ18+CK18+CL18)=0),1,0)</f>
        <v/>
      </c>
      <c r="CN18" s="25">
        <f>IF(RAND()&lt;$U$7+$U$4*((CK18+CL18+CM18)=3)-$U$4*((CK18+CL18+CM18)=0),1,0)</f>
        <v/>
      </c>
      <c r="CO18" s="25">
        <f>IF(RAND()&lt;$U$7+$U$4*((CL18+CM18+CN18)=3)-$U$4*((CL18+CM18+CN18)=0),1,0)</f>
        <v/>
      </c>
      <c r="CP18" s="25">
        <f>IF(RAND()&lt;$U$7+$U$4*((CM18+CN18+CO18)=3)-$U$4*((CM18+CN18+CO18)=0),1,0)</f>
        <v/>
      </c>
      <c r="CQ18" s="25">
        <f>IF(RAND()&lt;$U$7+$U$4*((CN18+CO18+CP18)=3)-$U$4*((CN18+CO18+CP18)=0),1,0)</f>
        <v/>
      </c>
      <c r="CR18" s="25">
        <f>IF(RAND()&lt;$U$7+$U$4*((CO18+CP18+CQ18)=3)-$U$4*((CO18+CP18+CQ18)=0),1,0)</f>
        <v/>
      </c>
      <c r="CS18" s="25">
        <f>IF(RAND()&lt;$U$7+$U$4*((CP18+CQ18+CR18)=3)-$U$4*((CP18+CQ18+CR18)=0),1,0)</f>
        <v/>
      </c>
      <c r="CT18" s="25">
        <f>IF(RAND()&lt;$U$7+$U$4*((CQ18+CR18+CS18)=3)-$U$4*((CQ18+CR18+CS18)=0),1,0)</f>
        <v/>
      </c>
      <c r="CU18" s="25">
        <f>IF(RAND()&lt;$U$7+$U$4*((CR18+CS18+CT18)=3)-$U$4*((CR18+CS18+CT18)=0),1,0)</f>
        <v/>
      </c>
      <c r="CV18" s="25">
        <f>IF(RAND()&lt;$U$7+$U$4*((CS18+CT18+CU18)=3)-$U$4*((CS18+CT18+CU18)=0),1,0)</f>
        <v/>
      </c>
      <c r="CW18" s="25">
        <f>IF(RAND()&lt;$U$7+$U$4*((CT18+CU18+CV18)=3)-$U$4*((CT18+CU18+CV18)=0),1,0)</f>
        <v/>
      </c>
      <c r="CY18" s="22">
        <f>SUMPRODUCT(B18:CT18,C18:CU18,D18:CV18)</f>
        <v/>
      </c>
      <c r="CZ18" s="22">
        <f>SUMPRODUCT(B18:CT18,C18:CU18,D18:CV18,E18:CW18)</f>
        <v/>
      </c>
      <c r="DA18" s="26">
        <f>IF(CY18=0,"",CZ18/CY18)</f>
        <v/>
      </c>
      <c r="DB18" s="22">
        <f>SUMPRODUCT((1-B18:CT18)*(1-C18:CU18)*(1-D18:CV18))</f>
        <v/>
      </c>
      <c r="DC18" s="22">
        <f>SUMPRODUCT((1-B18:CT18)*(1-C18:CU18)*(1-D18:CV18)*E18:CW18)</f>
        <v/>
      </c>
      <c r="DD18" s="26">
        <f>IF(DB18=0,"",DC18/DB18)</f>
        <v/>
      </c>
      <c r="DE18" s="27">
        <f>IF(OR(DA18="",DD18=""),"",DA18-DD18)</f>
        <v/>
      </c>
      <c r="DF18" s="22">
        <f>IF(DE18="","",IF(DE18&lt;0,"yes","no"))</f>
        <v/>
      </c>
    </row>
    <row r="19">
      <c r="A19" s="21" t="n">
        <v>10</v>
      </c>
      <c r="B19" s="25">
        <f>IF(RAND()&lt;$U$7,1,0)</f>
        <v/>
      </c>
      <c r="C19" s="25">
        <f>IF(RAND()&lt;$U$7,1,0)</f>
        <v/>
      </c>
      <c r="D19" s="25">
        <f>IF(RAND()&lt;$U$7,1,0)</f>
        <v/>
      </c>
      <c r="E19" s="25">
        <f>IF(RAND()&lt;$U$7+$U$4*((B19+C19+D19)=3)-$U$4*((B19+C19+D19)=0),1,0)</f>
        <v/>
      </c>
      <c r="F19" s="25">
        <f>IF(RAND()&lt;$U$7+$U$4*((C19+D19+E19)=3)-$U$4*((C19+D19+E19)=0),1,0)</f>
        <v/>
      </c>
      <c r="G19" s="25">
        <f>IF(RAND()&lt;$U$7+$U$4*((D19+E19+F19)=3)-$U$4*((D19+E19+F19)=0),1,0)</f>
        <v/>
      </c>
      <c r="H19" s="25">
        <f>IF(RAND()&lt;$U$7+$U$4*((E19+F19+G19)=3)-$U$4*((E19+F19+G19)=0),1,0)</f>
        <v/>
      </c>
      <c r="I19" s="25">
        <f>IF(RAND()&lt;$U$7+$U$4*((F19+G19+H19)=3)-$U$4*((F19+G19+H19)=0),1,0)</f>
        <v/>
      </c>
      <c r="J19" s="25">
        <f>IF(RAND()&lt;$U$7+$U$4*((G19+H19+I19)=3)-$U$4*((G19+H19+I19)=0),1,0)</f>
        <v/>
      </c>
      <c r="K19" s="25">
        <f>IF(RAND()&lt;$U$7+$U$4*((H19+I19+J19)=3)-$U$4*((H19+I19+J19)=0),1,0)</f>
        <v/>
      </c>
      <c r="L19" s="25">
        <f>IF(RAND()&lt;$U$7+$U$4*((I19+J19+K19)=3)-$U$4*((I19+J19+K19)=0),1,0)</f>
        <v/>
      </c>
      <c r="M19" s="25">
        <f>IF(RAND()&lt;$U$7+$U$4*((J19+K19+L19)=3)-$U$4*((J19+K19+L19)=0),1,0)</f>
        <v/>
      </c>
      <c r="N19" s="25">
        <f>IF(RAND()&lt;$U$7+$U$4*((K19+L19+M19)=3)-$U$4*((K19+L19+M19)=0),1,0)</f>
        <v/>
      </c>
      <c r="O19" s="25">
        <f>IF(RAND()&lt;$U$7+$U$4*((L19+M19+N19)=3)-$U$4*((L19+M19+N19)=0),1,0)</f>
        <v/>
      </c>
      <c r="P19" s="25">
        <f>IF(RAND()&lt;$U$7+$U$4*((M19+N19+O19)=3)-$U$4*((M19+N19+O19)=0),1,0)</f>
        <v/>
      </c>
      <c r="Q19" s="25">
        <f>IF(RAND()&lt;$U$7+$U$4*((N19+O19+P19)=3)-$U$4*((N19+O19+P19)=0),1,0)</f>
        <v/>
      </c>
      <c r="R19" s="25">
        <f>IF(RAND()&lt;$U$7+$U$4*((O19+P19+Q19)=3)-$U$4*((O19+P19+Q19)=0),1,0)</f>
        <v/>
      </c>
      <c r="S19" s="25">
        <f>IF(RAND()&lt;$U$7+$U$4*((P19+Q19+R19)=3)-$U$4*((P19+Q19+R19)=0),1,0)</f>
        <v/>
      </c>
      <c r="T19" s="25">
        <f>IF(RAND()&lt;$U$7+$U$4*((Q19+R19+S19)=3)-$U$4*((Q19+R19+S19)=0),1,0)</f>
        <v/>
      </c>
      <c r="U19" s="25">
        <f>IF(RAND()&lt;$U$7+$U$4*((R19+S19+T19)=3)-$U$4*((R19+S19+T19)=0),1,0)</f>
        <v/>
      </c>
      <c r="V19" s="25">
        <f>IF(RAND()&lt;$U$7+$U$4*((S19+T19+U19)=3)-$U$4*((S19+T19+U19)=0),1,0)</f>
        <v/>
      </c>
      <c r="W19" s="25">
        <f>IF(RAND()&lt;$U$7+$U$4*((T19+U19+V19)=3)-$U$4*((T19+U19+V19)=0),1,0)</f>
        <v/>
      </c>
      <c r="X19" s="25">
        <f>IF(RAND()&lt;$U$7+$U$4*((U19+V19+W19)=3)-$U$4*((U19+V19+W19)=0),1,0)</f>
        <v/>
      </c>
      <c r="Y19" s="25">
        <f>IF(RAND()&lt;$U$7+$U$4*((V19+W19+X19)=3)-$U$4*((V19+W19+X19)=0),1,0)</f>
        <v/>
      </c>
      <c r="Z19" s="25">
        <f>IF(RAND()&lt;$U$7+$U$4*((W19+X19+Y19)=3)-$U$4*((W19+X19+Y19)=0),1,0)</f>
        <v/>
      </c>
      <c r="AA19" s="25">
        <f>IF(RAND()&lt;$U$7+$U$4*((X19+Y19+Z19)=3)-$U$4*((X19+Y19+Z19)=0),1,0)</f>
        <v/>
      </c>
      <c r="AB19" s="25">
        <f>IF(RAND()&lt;$U$7+$U$4*((Y19+Z19+AA19)=3)-$U$4*((Y19+Z19+AA19)=0),1,0)</f>
        <v/>
      </c>
      <c r="AC19" s="25">
        <f>IF(RAND()&lt;$U$7+$U$4*((Z19+AA19+AB19)=3)-$U$4*((Z19+AA19+AB19)=0),1,0)</f>
        <v/>
      </c>
      <c r="AD19" s="25">
        <f>IF(RAND()&lt;$U$7+$U$4*((AA19+AB19+AC19)=3)-$U$4*((AA19+AB19+AC19)=0),1,0)</f>
        <v/>
      </c>
      <c r="AE19" s="25">
        <f>IF(RAND()&lt;$U$7+$U$4*((AB19+AC19+AD19)=3)-$U$4*((AB19+AC19+AD19)=0),1,0)</f>
        <v/>
      </c>
      <c r="AF19" s="25">
        <f>IF(RAND()&lt;$U$7+$U$4*((AC19+AD19+AE19)=3)-$U$4*((AC19+AD19+AE19)=0),1,0)</f>
        <v/>
      </c>
      <c r="AG19" s="25">
        <f>IF(RAND()&lt;$U$7+$U$4*((AD19+AE19+AF19)=3)-$U$4*((AD19+AE19+AF19)=0),1,0)</f>
        <v/>
      </c>
      <c r="AH19" s="25">
        <f>IF(RAND()&lt;$U$7+$U$4*((AE19+AF19+AG19)=3)-$U$4*((AE19+AF19+AG19)=0),1,0)</f>
        <v/>
      </c>
      <c r="AI19" s="25">
        <f>IF(RAND()&lt;$U$7+$U$4*((AF19+AG19+AH19)=3)-$U$4*((AF19+AG19+AH19)=0),1,0)</f>
        <v/>
      </c>
      <c r="AJ19" s="25">
        <f>IF(RAND()&lt;$U$7+$U$4*((AG19+AH19+AI19)=3)-$U$4*((AG19+AH19+AI19)=0),1,0)</f>
        <v/>
      </c>
      <c r="AK19" s="25">
        <f>IF(RAND()&lt;$U$7+$U$4*((AH19+AI19+AJ19)=3)-$U$4*((AH19+AI19+AJ19)=0),1,0)</f>
        <v/>
      </c>
      <c r="AL19" s="25">
        <f>IF(RAND()&lt;$U$7+$U$4*((AI19+AJ19+AK19)=3)-$U$4*((AI19+AJ19+AK19)=0),1,0)</f>
        <v/>
      </c>
      <c r="AM19" s="25">
        <f>IF(RAND()&lt;$U$7+$U$4*((AJ19+AK19+AL19)=3)-$U$4*((AJ19+AK19+AL19)=0),1,0)</f>
        <v/>
      </c>
      <c r="AN19" s="25">
        <f>IF(RAND()&lt;$U$7+$U$4*((AK19+AL19+AM19)=3)-$U$4*((AK19+AL19+AM19)=0),1,0)</f>
        <v/>
      </c>
      <c r="AO19" s="25">
        <f>IF(RAND()&lt;$U$7+$U$4*((AL19+AM19+AN19)=3)-$U$4*((AL19+AM19+AN19)=0),1,0)</f>
        <v/>
      </c>
      <c r="AP19" s="25">
        <f>IF(RAND()&lt;$U$7+$U$4*((AM19+AN19+AO19)=3)-$U$4*((AM19+AN19+AO19)=0),1,0)</f>
        <v/>
      </c>
      <c r="AQ19" s="25">
        <f>IF(RAND()&lt;$U$7+$U$4*((AN19+AO19+AP19)=3)-$U$4*((AN19+AO19+AP19)=0),1,0)</f>
        <v/>
      </c>
      <c r="AR19" s="25">
        <f>IF(RAND()&lt;$U$7+$U$4*((AO19+AP19+AQ19)=3)-$U$4*((AO19+AP19+AQ19)=0),1,0)</f>
        <v/>
      </c>
      <c r="AS19" s="25">
        <f>IF(RAND()&lt;$U$7+$U$4*((AP19+AQ19+AR19)=3)-$U$4*((AP19+AQ19+AR19)=0),1,0)</f>
        <v/>
      </c>
      <c r="AT19" s="25">
        <f>IF(RAND()&lt;$U$7+$U$4*((AQ19+AR19+AS19)=3)-$U$4*((AQ19+AR19+AS19)=0),1,0)</f>
        <v/>
      </c>
      <c r="AU19" s="25">
        <f>IF(RAND()&lt;$U$7+$U$4*((AR19+AS19+AT19)=3)-$U$4*((AR19+AS19+AT19)=0),1,0)</f>
        <v/>
      </c>
      <c r="AV19" s="25">
        <f>IF(RAND()&lt;$U$7+$U$4*((AS19+AT19+AU19)=3)-$U$4*((AS19+AT19+AU19)=0),1,0)</f>
        <v/>
      </c>
      <c r="AW19" s="25">
        <f>IF(RAND()&lt;$U$7+$U$4*((AT19+AU19+AV19)=3)-$U$4*((AT19+AU19+AV19)=0),1,0)</f>
        <v/>
      </c>
      <c r="AX19" s="25">
        <f>IF(RAND()&lt;$U$7+$U$4*((AU19+AV19+AW19)=3)-$U$4*((AU19+AV19+AW19)=0),1,0)</f>
        <v/>
      </c>
      <c r="AY19" s="25">
        <f>IF(RAND()&lt;$U$7+$U$4*((AV19+AW19+AX19)=3)-$U$4*((AV19+AW19+AX19)=0),1,0)</f>
        <v/>
      </c>
      <c r="AZ19" s="25">
        <f>IF(RAND()&lt;$U$7+$U$4*((AW19+AX19+AY19)=3)-$U$4*((AW19+AX19+AY19)=0),1,0)</f>
        <v/>
      </c>
      <c r="BA19" s="25">
        <f>IF(RAND()&lt;$U$7+$U$4*((AX19+AY19+AZ19)=3)-$U$4*((AX19+AY19+AZ19)=0),1,0)</f>
        <v/>
      </c>
      <c r="BB19" s="25">
        <f>IF(RAND()&lt;$U$7+$U$4*((AY19+AZ19+BA19)=3)-$U$4*((AY19+AZ19+BA19)=0),1,0)</f>
        <v/>
      </c>
      <c r="BC19" s="25">
        <f>IF(RAND()&lt;$U$7+$U$4*((AZ19+BA19+BB19)=3)-$U$4*((AZ19+BA19+BB19)=0),1,0)</f>
        <v/>
      </c>
      <c r="BD19" s="25">
        <f>IF(RAND()&lt;$U$7+$U$4*((BA19+BB19+BC19)=3)-$U$4*((BA19+BB19+BC19)=0),1,0)</f>
        <v/>
      </c>
      <c r="BE19" s="25">
        <f>IF(RAND()&lt;$U$7+$U$4*((BB19+BC19+BD19)=3)-$U$4*((BB19+BC19+BD19)=0),1,0)</f>
        <v/>
      </c>
      <c r="BF19" s="25">
        <f>IF(RAND()&lt;$U$7+$U$4*((BC19+BD19+BE19)=3)-$U$4*((BC19+BD19+BE19)=0),1,0)</f>
        <v/>
      </c>
      <c r="BG19" s="25">
        <f>IF(RAND()&lt;$U$7+$U$4*((BD19+BE19+BF19)=3)-$U$4*((BD19+BE19+BF19)=0),1,0)</f>
        <v/>
      </c>
      <c r="BH19" s="25">
        <f>IF(RAND()&lt;$U$7+$U$4*((BE19+BF19+BG19)=3)-$U$4*((BE19+BF19+BG19)=0),1,0)</f>
        <v/>
      </c>
      <c r="BI19" s="25">
        <f>IF(RAND()&lt;$U$7+$U$4*((BF19+BG19+BH19)=3)-$U$4*((BF19+BG19+BH19)=0),1,0)</f>
        <v/>
      </c>
      <c r="BJ19" s="25">
        <f>IF(RAND()&lt;$U$7+$U$4*((BG19+BH19+BI19)=3)-$U$4*((BG19+BH19+BI19)=0),1,0)</f>
        <v/>
      </c>
      <c r="BK19" s="25">
        <f>IF(RAND()&lt;$U$7+$U$4*((BH19+BI19+BJ19)=3)-$U$4*((BH19+BI19+BJ19)=0),1,0)</f>
        <v/>
      </c>
      <c r="BL19" s="25">
        <f>IF(RAND()&lt;$U$7+$U$4*((BI19+BJ19+BK19)=3)-$U$4*((BI19+BJ19+BK19)=0),1,0)</f>
        <v/>
      </c>
      <c r="BM19" s="25">
        <f>IF(RAND()&lt;$U$7+$U$4*((BJ19+BK19+BL19)=3)-$U$4*((BJ19+BK19+BL19)=0),1,0)</f>
        <v/>
      </c>
      <c r="BN19" s="25">
        <f>IF(RAND()&lt;$U$7+$U$4*((BK19+BL19+BM19)=3)-$U$4*((BK19+BL19+BM19)=0),1,0)</f>
        <v/>
      </c>
      <c r="BO19" s="25">
        <f>IF(RAND()&lt;$U$7+$U$4*((BL19+BM19+BN19)=3)-$U$4*((BL19+BM19+BN19)=0),1,0)</f>
        <v/>
      </c>
      <c r="BP19" s="25">
        <f>IF(RAND()&lt;$U$7+$U$4*((BM19+BN19+BO19)=3)-$U$4*((BM19+BN19+BO19)=0),1,0)</f>
        <v/>
      </c>
      <c r="BQ19" s="25">
        <f>IF(RAND()&lt;$U$7+$U$4*((BN19+BO19+BP19)=3)-$U$4*((BN19+BO19+BP19)=0),1,0)</f>
        <v/>
      </c>
      <c r="BR19" s="25">
        <f>IF(RAND()&lt;$U$7+$U$4*((BO19+BP19+BQ19)=3)-$U$4*((BO19+BP19+BQ19)=0),1,0)</f>
        <v/>
      </c>
      <c r="BS19" s="25">
        <f>IF(RAND()&lt;$U$7+$U$4*((BP19+BQ19+BR19)=3)-$U$4*((BP19+BQ19+BR19)=0),1,0)</f>
        <v/>
      </c>
      <c r="BT19" s="25">
        <f>IF(RAND()&lt;$U$7+$U$4*((BQ19+BR19+BS19)=3)-$U$4*((BQ19+BR19+BS19)=0),1,0)</f>
        <v/>
      </c>
      <c r="BU19" s="25">
        <f>IF(RAND()&lt;$U$7+$U$4*((BR19+BS19+BT19)=3)-$U$4*((BR19+BS19+BT19)=0),1,0)</f>
        <v/>
      </c>
      <c r="BV19" s="25">
        <f>IF(RAND()&lt;$U$7+$U$4*((BS19+BT19+BU19)=3)-$U$4*((BS19+BT19+BU19)=0),1,0)</f>
        <v/>
      </c>
      <c r="BW19" s="25">
        <f>IF(RAND()&lt;$U$7+$U$4*((BT19+BU19+BV19)=3)-$U$4*((BT19+BU19+BV19)=0),1,0)</f>
        <v/>
      </c>
      <c r="BX19" s="25">
        <f>IF(RAND()&lt;$U$7+$U$4*((BU19+BV19+BW19)=3)-$U$4*((BU19+BV19+BW19)=0),1,0)</f>
        <v/>
      </c>
      <c r="BY19" s="25">
        <f>IF(RAND()&lt;$U$7+$U$4*((BV19+BW19+BX19)=3)-$U$4*((BV19+BW19+BX19)=0),1,0)</f>
        <v/>
      </c>
      <c r="BZ19" s="25">
        <f>IF(RAND()&lt;$U$7+$U$4*((BW19+BX19+BY19)=3)-$U$4*((BW19+BX19+BY19)=0),1,0)</f>
        <v/>
      </c>
      <c r="CA19" s="25">
        <f>IF(RAND()&lt;$U$7+$U$4*((BX19+BY19+BZ19)=3)-$U$4*((BX19+BY19+BZ19)=0),1,0)</f>
        <v/>
      </c>
      <c r="CB19" s="25">
        <f>IF(RAND()&lt;$U$7+$U$4*((BY19+BZ19+CA19)=3)-$U$4*((BY19+BZ19+CA19)=0),1,0)</f>
        <v/>
      </c>
      <c r="CC19" s="25">
        <f>IF(RAND()&lt;$U$7+$U$4*((BZ19+CA19+CB19)=3)-$U$4*((BZ19+CA19+CB19)=0),1,0)</f>
        <v/>
      </c>
      <c r="CD19" s="25">
        <f>IF(RAND()&lt;$U$7+$U$4*((CA19+CB19+CC19)=3)-$U$4*((CA19+CB19+CC19)=0),1,0)</f>
        <v/>
      </c>
      <c r="CE19" s="25">
        <f>IF(RAND()&lt;$U$7+$U$4*((CB19+CC19+CD19)=3)-$U$4*((CB19+CC19+CD19)=0),1,0)</f>
        <v/>
      </c>
      <c r="CF19" s="25">
        <f>IF(RAND()&lt;$U$7+$U$4*((CC19+CD19+CE19)=3)-$U$4*((CC19+CD19+CE19)=0),1,0)</f>
        <v/>
      </c>
      <c r="CG19" s="25">
        <f>IF(RAND()&lt;$U$7+$U$4*((CD19+CE19+CF19)=3)-$U$4*((CD19+CE19+CF19)=0),1,0)</f>
        <v/>
      </c>
      <c r="CH19" s="25">
        <f>IF(RAND()&lt;$U$7+$U$4*((CE19+CF19+CG19)=3)-$U$4*((CE19+CF19+CG19)=0),1,0)</f>
        <v/>
      </c>
      <c r="CI19" s="25">
        <f>IF(RAND()&lt;$U$7+$U$4*((CF19+CG19+CH19)=3)-$U$4*((CF19+CG19+CH19)=0),1,0)</f>
        <v/>
      </c>
      <c r="CJ19" s="25">
        <f>IF(RAND()&lt;$U$7+$U$4*((CG19+CH19+CI19)=3)-$U$4*((CG19+CH19+CI19)=0),1,0)</f>
        <v/>
      </c>
      <c r="CK19" s="25">
        <f>IF(RAND()&lt;$U$7+$U$4*((CH19+CI19+CJ19)=3)-$U$4*((CH19+CI19+CJ19)=0),1,0)</f>
        <v/>
      </c>
      <c r="CL19" s="25">
        <f>IF(RAND()&lt;$U$7+$U$4*((CI19+CJ19+CK19)=3)-$U$4*((CI19+CJ19+CK19)=0),1,0)</f>
        <v/>
      </c>
      <c r="CM19" s="25">
        <f>IF(RAND()&lt;$U$7+$U$4*((CJ19+CK19+CL19)=3)-$U$4*((CJ19+CK19+CL19)=0),1,0)</f>
        <v/>
      </c>
      <c r="CN19" s="25">
        <f>IF(RAND()&lt;$U$7+$U$4*((CK19+CL19+CM19)=3)-$U$4*((CK19+CL19+CM19)=0),1,0)</f>
        <v/>
      </c>
      <c r="CO19" s="25">
        <f>IF(RAND()&lt;$U$7+$U$4*((CL19+CM19+CN19)=3)-$U$4*((CL19+CM19+CN19)=0),1,0)</f>
        <v/>
      </c>
      <c r="CP19" s="25">
        <f>IF(RAND()&lt;$U$7+$U$4*((CM19+CN19+CO19)=3)-$U$4*((CM19+CN19+CO19)=0),1,0)</f>
        <v/>
      </c>
      <c r="CQ19" s="25">
        <f>IF(RAND()&lt;$U$7+$U$4*((CN19+CO19+CP19)=3)-$U$4*((CN19+CO19+CP19)=0),1,0)</f>
        <v/>
      </c>
      <c r="CR19" s="25">
        <f>IF(RAND()&lt;$U$7+$U$4*((CO19+CP19+CQ19)=3)-$U$4*((CO19+CP19+CQ19)=0),1,0)</f>
        <v/>
      </c>
      <c r="CS19" s="25">
        <f>IF(RAND()&lt;$U$7+$U$4*((CP19+CQ19+CR19)=3)-$U$4*((CP19+CQ19+CR19)=0),1,0)</f>
        <v/>
      </c>
      <c r="CT19" s="25">
        <f>IF(RAND()&lt;$U$7+$U$4*((CQ19+CR19+CS19)=3)-$U$4*((CQ19+CR19+CS19)=0),1,0)</f>
        <v/>
      </c>
      <c r="CU19" s="25">
        <f>IF(RAND()&lt;$U$7+$U$4*((CR19+CS19+CT19)=3)-$U$4*((CR19+CS19+CT19)=0),1,0)</f>
        <v/>
      </c>
      <c r="CV19" s="25">
        <f>IF(RAND()&lt;$U$7+$U$4*((CS19+CT19+CU19)=3)-$U$4*((CS19+CT19+CU19)=0),1,0)</f>
        <v/>
      </c>
      <c r="CW19" s="25">
        <f>IF(RAND()&lt;$U$7+$U$4*((CT19+CU19+CV19)=3)-$U$4*((CT19+CU19+CV19)=0),1,0)</f>
        <v/>
      </c>
      <c r="CY19" s="22">
        <f>SUMPRODUCT(B19:CT19,C19:CU19,D19:CV19)</f>
        <v/>
      </c>
      <c r="CZ19" s="22">
        <f>SUMPRODUCT(B19:CT19,C19:CU19,D19:CV19,E19:CW19)</f>
        <v/>
      </c>
      <c r="DA19" s="26">
        <f>IF(CY19=0,"",CZ19/CY19)</f>
        <v/>
      </c>
      <c r="DB19" s="22">
        <f>SUMPRODUCT((1-B19:CT19)*(1-C19:CU19)*(1-D19:CV19))</f>
        <v/>
      </c>
      <c r="DC19" s="22">
        <f>SUMPRODUCT((1-B19:CT19)*(1-C19:CU19)*(1-D19:CV19)*E19:CW19)</f>
        <v/>
      </c>
      <c r="DD19" s="26">
        <f>IF(DB19=0,"",DC19/DB19)</f>
        <v/>
      </c>
      <c r="DE19" s="27">
        <f>IF(OR(DA19="",DD19=""),"",DA19-DD19)</f>
        <v/>
      </c>
      <c r="DF19" s="22">
        <f>IF(DE19="","",IF(DE19&lt;0,"yes","no"))</f>
        <v/>
      </c>
    </row>
    <row r="20">
      <c r="A20" s="21" t="n">
        <v>11</v>
      </c>
      <c r="B20" s="25">
        <f>IF(RAND()&lt;$U$7,1,0)</f>
        <v/>
      </c>
      <c r="C20" s="25">
        <f>IF(RAND()&lt;$U$7,1,0)</f>
        <v/>
      </c>
      <c r="D20" s="25">
        <f>IF(RAND()&lt;$U$7,1,0)</f>
        <v/>
      </c>
      <c r="E20" s="25">
        <f>IF(RAND()&lt;$U$7+$U$4*((B20+C20+D20)=3)-$U$4*((B20+C20+D20)=0),1,0)</f>
        <v/>
      </c>
      <c r="F20" s="25">
        <f>IF(RAND()&lt;$U$7+$U$4*((C20+D20+E20)=3)-$U$4*((C20+D20+E20)=0),1,0)</f>
        <v/>
      </c>
      <c r="G20" s="25">
        <f>IF(RAND()&lt;$U$7+$U$4*((D20+E20+F20)=3)-$U$4*((D20+E20+F20)=0),1,0)</f>
        <v/>
      </c>
      <c r="H20" s="25">
        <f>IF(RAND()&lt;$U$7+$U$4*((E20+F20+G20)=3)-$U$4*((E20+F20+G20)=0),1,0)</f>
        <v/>
      </c>
      <c r="I20" s="25">
        <f>IF(RAND()&lt;$U$7+$U$4*((F20+G20+H20)=3)-$U$4*((F20+G20+H20)=0),1,0)</f>
        <v/>
      </c>
      <c r="J20" s="25">
        <f>IF(RAND()&lt;$U$7+$U$4*((G20+H20+I20)=3)-$U$4*((G20+H20+I20)=0),1,0)</f>
        <v/>
      </c>
      <c r="K20" s="25">
        <f>IF(RAND()&lt;$U$7+$U$4*((H20+I20+J20)=3)-$U$4*((H20+I20+J20)=0),1,0)</f>
        <v/>
      </c>
      <c r="L20" s="25">
        <f>IF(RAND()&lt;$U$7+$U$4*((I20+J20+K20)=3)-$U$4*((I20+J20+K20)=0),1,0)</f>
        <v/>
      </c>
      <c r="M20" s="25">
        <f>IF(RAND()&lt;$U$7+$U$4*((J20+K20+L20)=3)-$U$4*((J20+K20+L20)=0),1,0)</f>
        <v/>
      </c>
      <c r="N20" s="25">
        <f>IF(RAND()&lt;$U$7+$U$4*((K20+L20+M20)=3)-$U$4*((K20+L20+M20)=0),1,0)</f>
        <v/>
      </c>
      <c r="O20" s="25">
        <f>IF(RAND()&lt;$U$7+$U$4*((L20+M20+N20)=3)-$U$4*((L20+M20+N20)=0),1,0)</f>
        <v/>
      </c>
      <c r="P20" s="25">
        <f>IF(RAND()&lt;$U$7+$U$4*((M20+N20+O20)=3)-$U$4*((M20+N20+O20)=0),1,0)</f>
        <v/>
      </c>
      <c r="Q20" s="25">
        <f>IF(RAND()&lt;$U$7+$U$4*((N20+O20+P20)=3)-$U$4*((N20+O20+P20)=0),1,0)</f>
        <v/>
      </c>
      <c r="R20" s="25">
        <f>IF(RAND()&lt;$U$7+$U$4*((O20+P20+Q20)=3)-$U$4*((O20+P20+Q20)=0),1,0)</f>
        <v/>
      </c>
      <c r="S20" s="25">
        <f>IF(RAND()&lt;$U$7+$U$4*((P20+Q20+R20)=3)-$U$4*((P20+Q20+R20)=0),1,0)</f>
        <v/>
      </c>
      <c r="T20" s="25">
        <f>IF(RAND()&lt;$U$7+$U$4*((Q20+R20+S20)=3)-$U$4*((Q20+R20+S20)=0),1,0)</f>
        <v/>
      </c>
      <c r="U20" s="25">
        <f>IF(RAND()&lt;$U$7+$U$4*((R20+S20+T20)=3)-$U$4*((R20+S20+T20)=0),1,0)</f>
        <v/>
      </c>
      <c r="V20" s="25">
        <f>IF(RAND()&lt;$U$7+$U$4*((S20+T20+U20)=3)-$U$4*((S20+T20+U20)=0),1,0)</f>
        <v/>
      </c>
      <c r="W20" s="25">
        <f>IF(RAND()&lt;$U$7+$U$4*((T20+U20+V20)=3)-$U$4*((T20+U20+V20)=0),1,0)</f>
        <v/>
      </c>
      <c r="X20" s="25">
        <f>IF(RAND()&lt;$U$7+$U$4*((U20+V20+W20)=3)-$U$4*((U20+V20+W20)=0),1,0)</f>
        <v/>
      </c>
      <c r="Y20" s="25">
        <f>IF(RAND()&lt;$U$7+$U$4*((V20+W20+X20)=3)-$U$4*((V20+W20+X20)=0),1,0)</f>
        <v/>
      </c>
      <c r="Z20" s="25">
        <f>IF(RAND()&lt;$U$7+$U$4*((W20+X20+Y20)=3)-$U$4*((W20+X20+Y20)=0),1,0)</f>
        <v/>
      </c>
      <c r="AA20" s="25">
        <f>IF(RAND()&lt;$U$7+$U$4*((X20+Y20+Z20)=3)-$U$4*((X20+Y20+Z20)=0),1,0)</f>
        <v/>
      </c>
      <c r="AB20" s="25">
        <f>IF(RAND()&lt;$U$7+$U$4*((Y20+Z20+AA20)=3)-$U$4*((Y20+Z20+AA20)=0),1,0)</f>
        <v/>
      </c>
      <c r="AC20" s="25">
        <f>IF(RAND()&lt;$U$7+$U$4*((Z20+AA20+AB20)=3)-$U$4*((Z20+AA20+AB20)=0),1,0)</f>
        <v/>
      </c>
      <c r="AD20" s="25">
        <f>IF(RAND()&lt;$U$7+$U$4*((AA20+AB20+AC20)=3)-$U$4*((AA20+AB20+AC20)=0),1,0)</f>
        <v/>
      </c>
      <c r="AE20" s="25">
        <f>IF(RAND()&lt;$U$7+$U$4*((AB20+AC20+AD20)=3)-$U$4*((AB20+AC20+AD20)=0),1,0)</f>
        <v/>
      </c>
      <c r="AF20" s="25">
        <f>IF(RAND()&lt;$U$7+$U$4*((AC20+AD20+AE20)=3)-$U$4*((AC20+AD20+AE20)=0),1,0)</f>
        <v/>
      </c>
      <c r="AG20" s="25">
        <f>IF(RAND()&lt;$U$7+$U$4*((AD20+AE20+AF20)=3)-$U$4*((AD20+AE20+AF20)=0),1,0)</f>
        <v/>
      </c>
      <c r="AH20" s="25">
        <f>IF(RAND()&lt;$U$7+$U$4*((AE20+AF20+AG20)=3)-$U$4*((AE20+AF20+AG20)=0),1,0)</f>
        <v/>
      </c>
      <c r="AI20" s="25">
        <f>IF(RAND()&lt;$U$7+$U$4*((AF20+AG20+AH20)=3)-$U$4*((AF20+AG20+AH20)=0),1,0)</f>
        <v/>
      </c>
      <c r="AJ20" s="25">
        <f>IF(RAND()&lt;$U$7+$U$4*((AG20+AH20+AI20)=3)-$U$4*((AG20+AH20+AI20)=0),1,0)</f>
        <v/>
      </c>
      <c r="AK20" s="25">
        <f>IF(RAND()&lt;$U$7+$U$4*((AH20+AI20+AJ20)=3)-$U$4*((AH20+AI20+AJ20)=0),1,0)</f>
        <v/>
      </c>
      <c r="AL20" s="25">
        <f>IF(RAND()&lt;$U$7+$U$4*((AI20+AJ20+AK20)=3)-$U$4*((AI20+AJ20+AK20)=0),1,0)</f>
        <v/>
      </c>
      <c r="AM20" s="25">
        <f>IF(RAND()&lt;$U$7+$U$4*((AJ20+AK20+AL20)=3)-$U$4*((AJ20+AK20+AL20)=0),1,0)</f>
        <v/>
      </c>
      <c r="AN20" s="25">
        <f>IF(RAND()&lt;$U$7+$U$4*((AK20+AL20+AM20)=3)-$U$4*((AK20+AL20+AM20)=0),1,0)</f>
        <v/>
      </c>
      <c r="AO20" s="25">
        <f>IF(RAND()&lt;$U$7+$U$4*((AL20+AM20+AN20)=3)-$U$4*((AL20+AM20+AN20)=0),1,0)</f>
        <v/>
      </c>
      <c r="AP20" s="25">
        <f>IF(RAND()&lt;$U$7+$U$4*((AM20+AN20+AO20)=3)-$U$4*((AM20+AN20+AO20)=0),1,0)</f>
        <v/>
      </c>
      <c r="AQ20" s="25">
        <f>IF(RAND()&lt;$U$7+$U$4*((AN20+AO20+AP20)=3)-$U$4*((AN20+AO20+AP20)=0),1,0)</f>
        <v/>
      </c>
      <c r="AR20" s="25">
        <f>IF(RAND()&lt;$U$7+$U$4*((AO20+AP20+AQ20)=3)-$U$4*((AO20+AP20+AQ20)=0),1,0)</f>
        <v/>
      </c>
      <c r="AS20" s="25">
        <f>IF(RAND()&lt;$U$7+$U$4*((AP20+AQ20+AR20)=3)-$U$4*((AP20+AQ20+AR20)=0),1,0)</f>
        <v/>
      </c>
      <c r="AT20" s="25">
        <f>IF(RAND()&lt;$U$7+$U$4*((AQ20+AR20+AS20)=3)-$U$4*((AQ20+AR20+AS20)=0),1,0)</f>
        <v/>
      </c>
      <c r="AU20" s="25">
        <f>IF(RAND()&lt;$U$7+$U$4*((AR20+AS20+AT20)=3)-$U$4*((AR20+AS20+AT20)=0),1,0)</f>
        <v/>
      </c>
      <c r="AV20" s="25">
        <f>IF(RAND()&lt;$U$7+$U$4*((AS20+AT20+AU20)=3)-$U$4*((AS20+AT20+AU20)=0),1,0)</f>
        <v/>
      </c>
      <c r="AW20" s="25">
        <f>IF(RAND()&lt;$U$7+$U$4*((AT20+AU20+AV20)=3)-$U$4*((AT20+AU20+AV20)=0),1,0)</f>
        <v/>
      </c>
      <c r="AX20" s="25">
        <f>IF(RAND()&lt;$U$7+$U$4*((AU20+AV20+AW20)=3)-$U$4*((AU20+AV20+AW20)=0),1,0)</f>
        <v/>
      </c>
      <c r="AY20" s="25">
        <f>IF(RAND()&lt;$U$7+$U$4*((AV20+AW20+AX20)=3)-$U$4*((AV20+AW20+AX20)=0),1,0)</f>
        <v/>
      </c>
      <c r="AZ20" s="25">
        <f>IF(RAND()&lt;$U$7+$U$4*((AW20+AX20+AY20)=3)-$U$4*((AW20+AX20+AY20)=0),1,0)</f>
        <v/>
      </c>
      <c r="BA20" s="25">
        <f>IF(RAND()&lt;$U$7+$U$4*((AX20+AY20+AZ20)=3)-$U$4*((AX20+AY20+AZ20)=0),1,0)</f>
        <v/>
      </c>
      <c r="BB20" s="25">
        <f>IF(RAND()&lt;$U$7+$U$4*((AY20+AZ20+BA20)=3)-$U$4*((AY20+AZ20+BA20)=0),1,0)</f>
        <v/>
      </c>
      <c r="BC20" s="25">
        <f>IF(RAND()&lt;$U$7+$U$4*((AZ20+BA20+BB20)=3)-$U$4*((AZ20+BA20+BB20)=0),1,0)</f>
        <v/>
      </c>
      <c r="BD20" s="25">
        <f>IF(RAND()&lt;$U$7+$U$4*((BA20+BB20+BC20)=3)-$U$4*((BA20+BB20+BC20)=0),1,0)</f>
        <v/>
      </c>
      <c r="BE20" s="25">
        <f>IF(RAND()&lt;$U$7+$U$4*((BB20+BC20+BD20)=3)-$U$4*((BB20+BC20+BD20)=0),1,0)</f>
        <v/>
      </c>
      <c r="BF20" s="25">
        <f>IF(RAND()&lt;$U$7+$U$4*((BC20+BD20+BE20)=3)-$U$4*((BC20+BD20+BE20)=0),1,0)</f>
        <v/>
      </c>
      <c r="BG20" s="25">
        <f>IF(RAND()&lt;$U$7+$U$4*((BD20+BE20+BF20)=3)-$U$4*((BD20+BE20+BF20)=0),1,0)</f>
        <v/>
      </c>
      <c r="BH20" s="25">
        <f>IF(RAND()&lt;$U$7+$U$4*((BE20+BF20+BG20)=3)-$U$4*((BE20+BF20+BG20)=0),1,0)</f>
        <v/>
      </c>
      <c r="BI20" s="25">
        <f>IF(RAND()&lt;$U$7+$U$4*((BF20+BG20+BH20)=3)-$U$4*((BF20+BG20+BH20)=0),1,0)</f>
        <v/>
      </c>
      <c r="BJ20" s="25">
        <f>IF(RAND()&lt;$U$7+$U$4*((BG20+BH20+BI20)=3)-$U$4*((BG20+BH20+BI20)=0),1,0)</f>
        <v/>
      </c>
      <c r="BK20" s="25">
        <f>IF(RAND()&lt;$U$7+$U$4*((BH20+BI20+BJ20)=3)-$U$4*((BH20+BI20+BJ20)=0),1,0)</f>
        <v/>
      </c>
      <c r="BL20" s="25">
        <f>IF(RAND()&lt;$U$7+$U$4*((BI20+BJ20+BK20)=3)-$U$4*((BI20+BJ20+BK20)=0),1,0)</f>
        <v/>
      </c>
      <c r="BM20" s="25">
        <f>IF(RAND()&lt;$U$7+$U$4*((BJ20+BK20+BL20)=3)-$U$4*((BJ20+BK20+BL20)=0),1,0)</f>
        <v/>
      </c>
      <c r="BN20" s="25">
        <f>IF(RAND()&lt;$U$7+$U$4*((BK20+BL20+BM20)=3)-$U$4*((BK20+BL20+BM20)=0),1,0)</f>
        <v/>
      </c>
      <c r="BO20" s="25">
        <f>IF(RAND()&lt;$U$7+$U$4*((BL20+BM20+BN20)=3)-$U$4*((BL20+BM20+BN20)=0),1,0)</f>
        <v/>
      </c>
      <c r="BP20" s="25">
        <f>IF(RAND()&lt;$U$7+$U$4*((BM20+BN20+BO20)=3)-$U$4*((BM20+BN20+BO20)=0),1,0)</f>
        <v/>
      </c>
      <c r="BQ20" s="25">
        <f>IF(RAND()&lt;$U$7+$U$4*((BN20+BO20+BP20)=3)-$U$4*((BN20+BO20+BP20)=0),1,0)</f>
        <v/>
      </c>
      <c r="BR20" s="25">
        <f>IF(RAND()&lt;$U$7+$U$4*((BO20+BP20+BQ20)=3)-$U$4*((BO20+BP20+BQ20)=0),1,0)</f>
        <v/>
      </c>
      <c r="BS20" s="25">
        <f>IF(RAND()&lt;$U$7+$U$4*((BP20+BQ20+BR20)=3)-$U$4*((BP20+BQ20+BR20)=0),1,0)</f>
        <v/>
      </c>
      <c r="BT20" s="25">
        <f>IF(RAND()&lt;$U$7+$U$4*((BQ20+BR20+BS20)=3)-$U$4*((BQ20+BR20+BS20)=0),1,0)</f>
        <v/>
      </c>
      <c r="BU20" s="25">
        <f>IF(RAND()&lt;$U$7+$U$4*((BR20+BS20+BT20)=3)-$U$4*((BR20+BS20+BT20)=0),1,0)</f>
        <v/>
      </c>
      <c r="BV20" s="25">
        <f>IF(RAND()&lt;$U$7+$U$4*((BS20+BT20+BU20)=3)-$U$4*((BS20+BT20+BU20)=0),1,0)</f>
        <v/>
      </c>
      <c r="BW20" s="25">
        <f>IF(RAND()&lt;$U$7+$U$4*((BT20+BU20+BV20)=3)-$U$4*((BT20+BU20+BV20)=0),1,0)</f>
        <v/>
      </c>
      <c r="BX20" s="25">
        <f>IF(RAND()&lt;$U$7+$U$4*((BU20+BV20+BW20)=3)-$U$4*((BU20+BV20+BW20)=0),1,0)</f>
        <v/>
      </c>
      <c r="BY20" s="25">
        <f>IF(RAND()&lt;$U$7+$U$4*((BV20+BW20+BX20)=3)-$U$4*((BV20+BW20+BX20)=0),1,0)</f>
        <v/>
      </c>
      <c r="BZ20" s="25">
        <f>IF(RAND()&lt;$U$7+$U$4*((BW20+BX20+BY20)=3)-$U$4*((BW20+BX20+BY20)=0),1,0)</f>
        <v/>
      </c>
      <c r="CA20" s="25">
        <f>IF(RAND()&lt;$U$7+$U$4*((BX20+BY20+BZ20)=3)-$U$4*((BX20+BY20+BZ20)=0),1,0)</f>
        <v/>
      </c>
      <c r="CB20" s="25">
        <f>IF(RAND()&lt;$U$7+$U$4*((BY20+BZ20+CA20)=3)-$U$4*((BY20+BZ20+CA20)=0),1,0)</f>
        <v/>
      </c>
      <c r="CC20" s="25">
        <f>IF(RAND()&lt;$U$7+$U$4*((BZ20+CA20+CB20)=3)-$U$4*((BZ20+CA20+CB20)=0),1,0)</f>
        <v/>
      </c>
      <c r="CD20" s="25">
        <f>IF(RAND()&lt;$U$7+$U$4*((CA20+CB20+CC20)=3)-$U$4*((CA20+CB20+CC20)=0),1,0)</f>
        <v/>
      </c>
      <c r="CE20" s="25">
        <f>IF(RAND()&lt;$U$7+$U$4*((CB20+CC20+CD20)=3)-$U$4*((CB20+CC20+CD20)=0),1,0)</f>
        <v/>
      </c>
      <c r="CF20" s="25">
        <f>IF(RAND()&lt;$U$7+$U$4*((CC20+CD20+CE20)=3)-$U$4*((CC20+CD20+CE20)=0),1,0)</f>
        <v/>
      </c>
      <c r="CG20" s="25">
        <f>IF(RAND()&lt;$U$7+$U$4*((CD20+CE20+CF20)=3)-$U$4*((CD20+CE20+CF20)=0),1,0)</f>
        <v/>
      </c>
      <c r="CH20" s="25">
        <f>IF(RAND()&lt;$U$7+$U$4*((CE20+CF20+CG20)=3)-$U$4*((CE20+CF20+CG20)=0),1,0)</f>
        <v/>
      </c>
      <c r="CI20" s="25">
        <f>IF(RAND()&lt;$U$7+$U$4*((CF20+CG20+CH20)=3)-$U$4*((CF20+CG20+CH20)=0),1,0)</f>
        <v/>
      </c>
      <c r="CJ20" s="25">
        <f>IF(RAND()&lt;$U$7+$U$4*((CG20+CH20+CI20)=3)-$U$4*((CG20+CH20+CI20)=0),1,0)</f>
        <v/>
      </c>
      <c r="CK20" s="25">
        <f>IF(RAND()&lt;$U$7+$U$4*((CH20+CI20+CJ20)=3)-$U$4*((CH20+CI20+CJ20)=0),1,0)</f>
        <v/>
      </c>
      <c r="CL20" s="25">
        <f>IF(RAND()&lt;$U$7+$U$4*((CI20+CJ20+CK20)=3)-$U$4*((CI20+CJ20+CK20)=0),1,0)</f>
        <v/>
      </c>
      <c r="CM20" s="25">
        <f>IF(RAND()&lt;$U$7+$U$4*((CJ20+CK20+CL20)=3)-$U$4*((CJ20+CK20+CL20)=0),1,0)</f>
        <v/>
      </c>
      <c r="CN20" s="25">
        <f>IF(RAND()&lt;$U$7+$U$4*((CK20+CL20+CM20)=3)-$U$4*((CK20+CL20+CM20)=0),1,0)</f>
        <v/>
      </c>
      <c r="CO20" s="25">
        <f>IF(RAND()&lt;$U$7+$U$4*((CL20+CM20+CN20)=3)-$U$4*((CL20+CM20+CN20)=0),1,0)</f>
        <v/>
      </c>
      <c r="CP20" s="25">
        <f>IF(RAND()&lt;$U$7+$U$4*((CM20+CN20+CO20)=3)-$U$4*((CM20+CN20+CO20)=0),1,0)</f>
        <v/>
      </c>
      <c r="CQ20" s="25">
        <f>IF(RAND()&lt;$U$7+$U$4*((CN20+CO20+CP20)=3)-$U$4*((CN20+CO20+CP20)=0),1,0)</f>
        <v/>
      </c>
      <c r="CR20" s="25">
        <f>IF(RAND()&lt;$U$7+$U$4*((CO20+CP20+CQ20)=3)-$U$4*((CO20+CP20+CQ20)=0),1,0)</f>
        <v/>
      </c>
      <c r="CS20" s="25">
        <f>IF(RAND()&lt;$U$7+$U$4*((CP20+CQ20+CR20)=3)-$U$4*((CP20+CQ20+CR20)=0),1,0)</f>
        <v/>
      </c>
      <c r="CT20" s="25">
        <f>IF(RAND()&lt;$U$7+$U$4*((CQ20+CR20+CS20)=3)-$U$4*((CQ20+CR20+CS20)=0),1,0)</f>
        <v/>
      </c>
      <c r="CU20" s="25">
        <f>IF(RAND()&lt;$U$7+$U$4*((CR20+CS20+CT20)=3)-$U$4*((CR20+CS20+CT20)=0),1,0)</f>
        <v/>
      </c>
      <c r="CV20" s="25">
        <f>IF(RAND()&lt;$U$7+$U$4*((CS20+CT20+CU20)=3)-$U$4*((CS20+CT20+CU20)=0),1,0)</f>
        <v/>
      </c>
      <c r="CW20" s="25">
        <f>IF(RAND()&lt;$U$7+$U$4*((CT20+CU20+CV20)=3)-$U$4*((CT20+CU20+CV20)=0),1,0)</f>
        <v/>
      </c>
      <c r="CY20" s="22">
        <f>SUMPRODUCT(B20:CT20,C20:CU20,D20:CV20)</f>
        <v/>
      </c>
      <c r="CZ20" s="22">
        <f>SUMPRODUCT(B20:CT20,C20:CU20,D20:CV20,E20:CW20)</f>
        <v/>
      </c>
      <c r="DA20" s="26">
        <f>IF(CY20=0,"",CZ20/CY20)</f>
        <v/>
      </c>
      <c r="DB20" s="22">
        <f>SUMPRODUCT((1-B20:CT20)*(1-C20:CU20)*(1-D20:CV20))</f>
        <v/>
      </c>
      <c r="DC20" s="22">
        <f>SUMPRODUCT((1-B20:CT20)*(1-C20:CU20)*(1-D20:CV20)*E20:CW20)</f>
        <v/>
      </c>
      <c r="DD20" s="26">
        <f>IF(DB20=0,"",DC20/DB20)</f>
        <v/>
      </c>
      <c r="DE20" s="27">
        <f>IF(OR(DA20="",DD20=""),"",DA20-DD20)</f>
        <v/>
      </c>
      <c r="DF20" s="22">
        <f>IF(DE20="","",IF(DE20&lt;0,"yes","no"))</f>
        <v/>
      </c>
    </row>
    <row r="21">
      <c r="A21" s="21" t="n">
        <v>12</v>
      </c>
      <c r="B21" s="25">
        <f>IF(RAND()&lt;$U$7,1,0)</f>
        <v/>
      </c>
      <c r="C21" s="25">
        <f>IF(RAND()&lt;$U$7,1,0)</f>
        <v/>
      </c>
      <c r="D21" s="25">
        <f>IF(RAND()&lt;$U$7,1,0)</f>
        <v/>
      </c>
      <c r="E21" s="25">
        <f>IF(RAND()&lt;$U$7+$U$4*((B21+C21+D21)=3)-$U$4*((B21+C21+D21)=0),1,0)</f>
        <v/>
      </c>
      <c r="F21" s="25">
        <f>IF(RAND()&lt;$U$7+$U$4*((C21+D21+E21)=3)-$U$4*((C21+D21+E21)=0),1,0)</f>
        <v/>
      </c>
      <c r="G21" s="25">
        <f>IF(RAND()&lt;$U$7+$U$4*((D21+E21+F21)=3)-$U$4*((D21+E21+F21)=0),1,0)</f>
        <v/>
      </c>
      <c r="H21" s="25">
        <f>IF(RAND()&lt;$U$7+$U$4*((E21+F21+G21)=3)-$U$4*((E21+F21+G21)=0),1,0)</f>
        <v/>
      </c>
      <c r="I21" s="25">
        <f>IF(RAND()&lt;$U$7+$U$4*((F21+G21+H21)=3)-$U$4*((F21+G21+H21)=0),1,0)</f>
        <v/>
      </c>
      <c r="J21" s="25">
        <f>IF(RAND()&lt;$U$7+$U$4*((G21+H21+I21)=3)-$U$4*((G21+H21+I21)=0),1,0)</f>
        <v/>
      </c>
      <c r="K21" s="25">
        <f>IF(RAND()&lt;$U$7+$U$4*((H21+I21+J21)=3)-$U$4*((H21+I21+J21)=0),1,0)</f>
        <v/>
      </c>
      <c r="L21" s="25">
        <f>IF(RAND()&lt;$U$7+$U$4*((I21+J21+K21)=3)-$U$4*((I21+J21+K21)=0),1,0)</f>
        <v/>
      </c>
      <c r="M21" s="25">
        <f>IF(RAND()&lt;$U$7+$U$4*((J21+K21+L21)=3)-$U$4*((J21+K21+L21)=0),1,0)</f>
        <v/>
      </c>
      <c r="N21" s="25">
        <f>IF(RAND()&lt;$U$7+$U$4*((K21+L21+M21)=3)-$U$4*((K21+L21+M21)=0),1,0)</f>
        <v/>
      </c>
      <c r="O21" s="25">
        <f>IF(RAND()&lt;$U$7+$U$4*((L21+M21+N21)=3)-$U$4*((L21+M21+N21)=0),1,0)</f>
        <v/>
      </c>
      <c r="P21" s="25">
        <f>IF(RAND()&lt;$U$7+$U$4*((M21+N21+O21)=3)-$U$4*((M21+N21+O21)=0),1,0)</f>
        <v/>
      </c>
      <c r="Q21" s="25">
        <f>IF(RAND()&lt;$U$7+$U$4*((N21+O21+P21)=3)-$U$4*((N21+O21+P21)=0),1,0)</f>
        <v/>
      </c>
      <c r="R21" s="25">
        <f>IF(RAND()&lt;$U$7+$U$4*((O21+P21+Q21)=3)-$U$4*((O21+P21+Q21)=0),1,0)</f>
        <v/>
      </c>
      <c r="S21" s="25">
        <f>IF(RAND()&lt;$U$7+$U$4*((P21+Q21+R21)=3)-$U$4*((P21+Q21+R21)=0),1,0)</f>
        <v/>
      </c>
      <c r="T21" s="25">
        <f>IF(RAND()&lt;$U$7+$U$4*((Q21+R21+S21)=3)-$U$4*((Q21+R21+S21)=0),1,0)</f>
        <v/>
      </c>
      <c r="U21" s="25">
        <f>IF(RAND()&lt;$U$7+$U$4*((R21+S21+T21)=3)-$U$4*((R21+S21+T21)=0),1,0)</f>
        <v/>
      </c>
      <c r="V21" s="25">
        <f>IF(RAND()&lt;$U$7+$U$4*((S21+T21+U21)=3)-$U$4*((S21+T21+U21)=0),1,0)</f>
        <v/>
      </c>
      <c r="W21" s="25">
        <f>IF(RAND()&lt;$U$7+$U$4*((T21+U21+V21)=3)-$U$4*((T21+U21+V21)=0),1,0)</f>
        <v/>
      </c>
      <c r="X21" s="25">
        <f>IF(RAND()&lt;$U$7+$U$4*((U21+V21+W21)=3)-$U$4*((U21+V21+W21)=0),1,0)</f>
        <v/>
      </c>
      <c r="Y21" s="25">
        <f>IF(RAND()&lt;$U$7+$U$4*((V21+W21+X21)=3)-$U$4*((V21+W21+X21)=0),1,0)</f>
        <v/>
      </c>
      <c r="Z21" s="25">
        <f>IF(RAND()&lt;$U$7+$U$4*((W21+X21+Y21)=3)-$U$4*((W21+X21+Y21)=0),1,0)</f>
        <v/>
      </c>
      <c r="AA21" s="25">
        <f>IF(RAND()&lt;$U$7+$U$4*((X21+Y21+Z21)=3)-$U$4*((X21+Y21+Z21)=0),1,0)</f>
        <v/>
      </c>
      <c r="AB21" s="25">
        <f>IF(RAND()&lt;$U$7+$U$4*((Y21+Z21+AA21)=3)-$U$4*((Y21+Z21+AA21)=0),1,0)</f>
        <v/>
      </c>
      <c r="AC21" s="25">
        <f>IF(RAND()&lt;$U$7+$U$4*((Z21+AA21+AB21)=3)-$U$4*((Z21+AA21+AB21)=0),1,0)</f>
        <v/>
      </c>
      <c r="AD21" s="25">
        <f>IF(RAND()&lt;$U$7+$U$4*((AA21+AB21+AC21)=3)-$U$4*((AA21+AB21+AC21)=0),1,0)</f>
        <v/>
      </c>
      <c r="AE21" s="25">
        <f>IF(RAND()&lt;$U$7+$U$4*((AB21+AC21+AD21)=3)-$U$4*((AB21+AC21+AD21)=0),1,0)</f>
        <v/>
      </c>
      <c r="AF21" s="25">
        <f>IF(RAND()&lt;$U$7+$U$4*((AC21+AD21+AE21)=3)-$U$4*((AC21+AD21+AE21)=0),1,0)</f>
        <v/>
      </c>
      <c r="AG21" s="25">
        <f>IF(RAND()&lt;$U$7+$U$4*((AD21+AE21+AF21)=3)-$U$4*((AD21+AE21+AF21)=0),1,0)</f>
        <v/>
      </c>
      <c r="AH21" s="25">
        <f>IF(RAND()&lt;$U$7+$U$4*((AE21+AF21+AG21)=3)-$U$4*((AE21+AF21+AG21)=0),1,0)</f>
        <v/>
      </c>
      <c r="AI21" s="25">
        <f>IF(RAND()&lt;$U$7+$U$4*((AF21+AG21+AH21)=3)-$U$4*((AF21+AG21+AH21)=0),1,0)</f>
        <v/>
      </c>
      <c r="AJ21" s="25">
        <f>IF(RAND()&lt;$U$7+$U$4*((AG21+AH21+AI21)=3)-$U$4*((AG21+AH21+AI21)=0),1,0)</f>
        <v/>
      </c>
      <c r="AK21" s="25">
        <f>IF(RAND()&lt;$U$7+$U$4*((AH21+AI21+AJ21)=3)-$U$4*((AH21+AI21+AJ21)=0),1,0)</f>
        <v/>
      </c>
      <c r="AL21" s="25">
        <f>IF(RAND()&lt;$U$7+$U$4*((AI21+AJ21+AK21)=3)-$U$4*((AI21+AJ21+AK21)=0),1,0)</f>
        <v/>
      </c>
      <c r="AM21" s="25">
        <f>IF(RAND()&lt;$U$7+$U$4*((AJ21+AK21+AL21)=3)-$U$4*((AJ21+AK21+AL21)=0),1,0)</f>
        <v/>
      </c>
      <c r="AN21" s="25">
        <f>IF(RAND()&lt;$U$7+$U$4*((AK21+AL21+AM21)=3)-$U$4*((AK21+AL21+AM21)=0),1,0)</f>
        <v/>
      </c>
      <c r="AO21" s="25">
        <f>IF(RAND()&lt;$U$7+$U$4*((AL21+AM21+AN21)=3)-$U$4*((AL21+AM21+AN21)=0),1,0)</f>
        <v/>
      </c>
      <c r="AP21" s="25">
        <f>IF(RAND()&lt;$U$7+$U$4*((AM21+AN21+AO21)=3)-$U$4*((AM21+AN21+AO21)=0),1,0)</f>
        <v/>
      </c>
      <c r="AQ21" s="25">
        <f>IF(RAND()&lt;$U$7+$U$4*((AN21+AO21+AP21)=3)-$U$4*((AN21+AO21+AP21)=0),1,0)</f>
        <v/>
      </c>
      <c r="AR21" s="25">
        <f>IF(RAND()&lt;$U$7+$U$4*((AO21+AP21+AQ21)=3)-$U$4*((AO21+AP21+AQ21)=0),1,0)</f>
        <v/>
      </c>
      <c r="AS21" s="25">
        <f>IF(RAND()&lt;$U$7+$U$4*((AP21+AQ21+AR21)=3)-$U$4*((AP21+AQ21+AR21)=0),1,0)</f>
        <v/>
      </c>
      <c r="AT21" s="25">
        <f>IF(RAND()&lt;$U$7+$U$4*((AQ21+AR21+AS21)=3)-$U$4*((AQ21+AR21+AS21)=0),1,0)</f>
        <v/>
      </c>
      <c r="AU21" s="25">
        <f>IF(RAND()&lt;$U$7+$U$4*((AR21+AS21+AT21)=3)-$U$4*((AR21+AS21+AT21)=0),1,0)</f>
        <v/>
      </c>
      <c r="AV21" s="25">
        <f>IF(RAND()&lt;$U$7+$U$4*((AS21+AT21+AU21)=3)-$U$4*((AS21+AT21+AU21)=0),1,0)</f>
        <v/>
      </c>
      <c r="AW21" s="25">
        <f>IF(RAND()&lt;$U$7+$U$4*((AT21+AU21+AV21)=3)-$U$4*((AT21+AU21+AV21)=0),1,0)</f>
        <v/>
      </c>
      <c r="AX21" s="25">
        <f>IF(RAND()&lt;$U$7+$U$4*((AU21+AV21+AW21)=3)-$U$4*((AU21+AV21+AW21)=0),1,0)</f>
        <v/>
      </c>
      <c r="AY21" s="25">
        <f>IF(RAND()&lt;$U$7+$U$4*((AV21+AW21+AX21)=3)-$U$4*((AV21+AW21+AX21)=0),1,0)</f>
        <v/>
      </c>
      <c r="AZ21" s="25">
        <f>IF(RAND()&lt;$U$7+$U$4*((AW21+AX21+AY21)=3)-$U$4*((AW21+AX21+AY21)=0),1,0)</f>
        <v/>
      </c>
      <c r="BA21" s="25">
        <f>IF(RAND()&lt;$U$7+$U$4*((AX21+AY21+AZ21)=3)-$U$4*((AX21+AY21+AZ21)=0),1,0)</f>
        <v/>
      </c>
      <c r="BB21" s="25">
        <f>IF(RAND()&lt;$U$7+$U$4*((AY21+AZ21+BA21)=3)-$U$4*((AY21+AZ21+BA21)=0),1,0)</f>
        <v/>
      </c>
      <c r="BC21" s="25">
        <f>IF(RAND()&lt;$U$7+$U$4*((AZ21+BA21+BB21)=3)-$U$4*((AZ21+BA21+BB21)=0),1,0)</f>
        <v/>
      </c>
      <c r="BD21" s="25">
        <f>IF(RAND()&lt;$U$7+$U$4*((BA21+BB21+BC21)=3)-$U$4*((BA21+BB21+BC21)=0),1,0)</f>
        <v/>
      </c>
      <c r="BE21" s="25">
        <f>IF(RAND()&lt;$U$7+$U$4*((BB21+BC21+BD21)=3)-$U$4*((BB21+BC21+BD21)=0),1,0)</f>
        <v/>
      </c>
      <c r="BF21" s="25">
        <f>IF(RAND()&lt;$U$7+$U$4*((BC21+BD21+BE21)=3)-$U$4*((BC21+BD21+BE21)=0),1,0)</f>
        <v/>
      </c>
      <c r="BG21" s="25">
        <f>IF(RAND()&lt;$U$7+$U$4*((BD21+BE21+BF21)=3)-$U$4*((BD21+BE21+BF21)=0),1,0)</f>
        <v/>
      </c>
      <c r="BH21" s="25">
        <f>IF(RAND()&lt;$U$7+$U$4*((BE21+BF21+BG21)=3)-$U$4*((BE21+BF21+BG21)=0),1,0)</f>
        <v/>
      </c>
      <c r="BI21" s="25">
        <f>IF(RAND()&lt;$U$7+$U$4*((BF21+BG21+BH21)=3)-$U$4*((BF21+BG21+BH21)=0),1,0)</f>
        <v/>
      </c>
      <c r="BJ21" s="25">
        <f>IF(RAND()&lt;$U$7+$U$4*((BG21+BH21+BI21)=3)-$U$4*((BG21+BH21+BI21)=0),1,0)</f>
        <v/>
      </c>
      <c r="BK21" s="25">
        <f>IF(RAND()&lt;$U$7+$U$4*((BH21+BI21+BJ21)=3)-$U$4*((BH21+BI21+BJ21)=0),1,0)</f>
        <v/>
      </c>
      <c r="BL21" s="25">
        <f>IF(RAND()&lt;$U$7+$U$4*((BI21+BJ21+BK21)=3)-$U$4*((BI21+BJ21+BK21)=0),1,0)</f>
        <v/>
      </c>
      <c r="BM21" s="25">
        <f>IF(RAND()&lt;$U$7+$U$4*((BJ21+BK21+BL21)=3)-$U$4*((BJ21+BK21+BL21)=0),1,0)</f>
        <v/>
      </c>
      <c r="BN21" s="25">
        <f>IF(RAND()&lt;$U$7+$U$4*((BK21+BL21+BM21)=3)-$U$4*((BK21+BL21+BM21)=0),1,0)</f>
        <v/>
      </c>
      <c r="BO21" s="25">
        <f>IF(RAND()&lt;$U$7+$U$4*((BL21+BM21+BN21)=3)-$U$4*((BL21+BM21+BN21)=0),1,0)</f>
        <v/>
      </c>
      <c r="BP21" s="25">
        <f>IF(RAND()&lt;$U$7+$U$4*((BM21+BN21+BO21)=3)-$U$4*((BM21+BN21+BO21)=0),1,0)</f>
        <v/>
      </c>
      <c r="BQ21" s="25">
        <f>IF(RAND()&lt;$U$7+$U$4*((BN21+BO21+BP21)=3)-$U$4*((BN21+BO21+BP21)=0),1,0)</f>
        <v/>
      </c>
      <c r="BR21" s="25">
        <f>IF(RAND()&lt;$U$7+$U$4*((BO21+BP21+BQ21)=3)-$U$4*((BO21+BP21+BQ21)=0),1,0)</f>
        <v/>
      </c>
      <c r="BS21" s="25">
        <f>IF(RAND()&lt;$U$7+$U$4*((BP21+BQ21+BR21)=3)-$U$4*((BP21+BQ21+BR21)=0),1,0)</f>
        <v/>
      </c>
      <c r="BT21" s="25">
        <f>IF(RAND()&lt;$U$7+$U$4*((BQ21+BR21+BS21)=3)-$U$4*((BQ21+BR21+BS21)=0),1,0)</f>
        <v/>
      </c>
      <c r="BU21" s="25">
        <f>IF(RAND()&lt;$U$7+$U$4*((BR21+BS21+BT21)=3)-$U$4*((BR21+BS21+BT21)=0),1,0)</f>
        <v/>
      </c>
      <c r="BV21" s="25">
        <f>IF(RAND()&lt;$U$7+$U$4*((BS21+BT21+BU21)=3)-$U$4*((BS21+BT21+BU21)=0),1,0)</f>
        <v/>
      </c>
      <c r="BW21" s="25">
        <f>IF(RAND()&lt;$U$7+$U$4*((BT21+BU21+BV21)=3)-$U$4*((BT21+BU21+BV21)=0),1,0)</f>
        <v/>
      </c>
      <c r="BX21" s="25">
        <f>IF(RAND()&lt;$U$7+$U$4*((BU21+BV21+BW21)=3)-$U$4*((BU21+BV21+BW21)=0),1,0)</f>
        <v/>
      </c>
      <c r="BY21" s="25">
        <f>IF(RAND()&lt;$U$7+$U$4*((BV21+BW21+BX21)=3)-$U$4*((BV21+BW21+BX21)=0),1,0)</f>
        <v/>
      </c>
      <c r="BZ21" s="25">
        <f>IF(RAND()&lt;$U$7+$U$4*((BW21+BX21+BY21)=3)-$U$4*((BW21+BX21+BY21)=0),1,0)</f>
        <v/>
      </c>
      <c r="CA21" s="25">
        <f>IF(RAND()&lt;$U$7+$U$4*((BX21+BY21+BZ21)=3)-$U$4*((BX21+BY21+BZ21)=0),1,0)</f>
        <v/>
      </c>
      <c r="CB21" s="25">
        <f>IF(RAND()&lt;$U$7+$U$4*((BY21+BZ21+CA21)=3)-$U$4*((BY21+BZ21+CA21)=0),1,0)</f>
        <v/>
      </c>
      <c r="CC21" s="25">
        <f>IF(RAND()&lt;$U$7+$U$4*((BZ21+CA21+CB21)=3)-$U$4*((BZ21+CA21+CB21)=0),1,0)</f>
        <v/>
      </c>
      <c r="CD21" s="25">
        <f>IF(RAND()&lt;$U$7+$U$4*((CA21+CB21+CC21)=3)-$U$4*((CA21+CB21+CC21)=0),1,0)</f>
        <v/>
      </c>
      <c r="CE21" s="25">
        <f>IF(RAND()&lt;$U$7+$U$4*((CB21+CC21+CD21)=3)-$U$4*((CB21+CC21+CD21)=0),1,0)</f>
        <v/>
      </c>
      <c r="CF21" s="25">
        <f>IF(RAND()&lt;$U$7+$U$4*((CC21+CD21+CE21)=3)-$U$4*((CC21+CD21+CE21)=0),1,0)</f>
        <v/>
      </c>
      <c r="CG21" s="25">
        <f>IF(RAND()&lt;$U$7+$U$4*((CD21+CE21+CF21)=3)-$U$4*((CD21+CE21+CF21)=0),1,0)</f>
        <v/>
      </c>
      <c r="CH21" s="25">
        <f>IF(RAND()&lt;$U$7+$U$4*((CE21+CF21+CG21)=3)-$U$4*((CE21+CF21+CG21)=0),1,0)</f>
        <v/>
      </c>
      <c r="CI21" s="25">
        <f>IF(RAND()&lt;$U$7+$U$4*((CF21+CG21+CH21)=3)-$U$4*((CF21+CG21+CH21)=0),1,0)</f>
        <v/>
      </c>
      <c r="CJ21" s="25">
        <f>IF(RAND()&lt;$U$7+$U$4*((CG21+CH21+CI21)=3)-$U$4*((CG21+CH21+CI21)=0),1,0)</f>
        <v/>
      </c>
      <c r="CK21" s="25">
        <f>IF(RAND()&lt;$U$7+$U$4*((CH21+CI21+CJ21)=3)-$U$4*((CH21+CI21+CJ21)=0),1,0)</f>
        <v/>
      </c>
      <c r="CL21" s="25">
        <f>IF(RAND()&lt;$U$7+$U$4*((CI21+CJ21+CK21)=3)-$U$4*((CI21+CJ21+CK21)=0),1,0)</f>
        <v/>
      </c>
      <c r="CM21" s="25">
        <f>IF(RAND()&lt;$U$7+$U$4*((CJ21+CK21+CL21)=3)-$U$4*((CJ21+CK21+CL21)=0),1,0)</f>
        <v/>
      </c>
      <c r="CN21" s="25">
        <f>IF(RAND()&lt;$U$7+$U$4*((CK21+CL21+CM21)=3)-$U$4*((CK21+CL21+CM21)=0),1,0)</f>
        <v/>
      </c>
      <c r="CO21" s="25">
        <f>IF(RAND()&lt;$U$7+$U$4*((CL21+CM21+CN21)=3)-$U$4*((CL21+CM21+CN21)=0),1,0)</f>
        <v/>
      </c>
      <c r="CP21" s="25">
        <f>IF(RAND()&lt;$U$7+$U$4*((CM21+CN21+CO21)=3)-$U$4*((CM21+CN21+CO21)=0),1,0)</f>
        <v/>
      </c>
      <c r="CQ21" s="25">
        <f>IF(RAND()&lt;$U$7+$U$4*((CN21+CO21+CP21)=3)-$U$4*((CN21+CO21+CP21)=0),1,0)</f>
        <v/>
      </c>
      <c r="CR21" s="25">
        <f>IF(RAND()&lt;$U$7+$U$4*((CO21+CP21+CQ21)=3)-$U$4*((CO21+CP21+CQ21)=0),1,0)</f>
        <v/>
      </c>
      <c r="CS21" s="25">
        <f>IF(RAND()&lt;$U$7+$U$4*((CP21+CQ21+CR21)=3)-$U$4*((CP21+CQ21+CR21)=0),1,0)</f>
        <v/>
      </c>
      <c r="CT21" s="25">
        <f>IF(RAND()&lt;$U$7+$U$4*((CQ21+CR21+CS21)=3)-$U$4*((CQ21+CR21+CS21)=0),1,0)</f>
        <v/>
      </c>
      <c r="CU21" s="25">
        <f>IF(RAND()&lt;$U$7+$U$4*((CR21+CS21+CT21)=3)-$U$4*((CR21+CS21+CT21)=0),1,0)</f>
        <v/>
      </c>
      <c r="CV21" s="25">
        <f>IF(RAND()&lt;$U$7+$U$4*((CS21+CT21+CU21)=3)-$U$4*((CS21+CT21+CU21)=0),1,0)</f>
        <v/>
      </c>
      <c r="CW21" s="25">
        <f>IF(RAND()&lt;$U$7+$U$4*((CT21+CU21+CV21)=3)-$U$4*((CT21+CU21+CV21)=0),1,0)</f>
        <v/>
      </c>
      <c r="CY21" s="22">
        <f>SUMPRODUCT(B21:CT21,C21:CU21,D21:CV21)</f>
        <v/>
      </c>
      <c r="CZ21" s="22">
        <f>SUMPRODUCT(B21:CT21,C21:CU21,D21:CV21,E21:CW21)</f>
        <v/>
      </c>
      <c r="DA21" s="26">
        <f>IF(CY21=0,"",CZ21/CY21)</f>
        <v/>
      </c>
      <c r="DB21" s="22">
        <f>SUMPRODUCT((1-B21:CT21)*(1-C21:CU21)*(1-D21:CV21))</f>
        <v/>
      </c>
      <c r="DC21" s="22">
        <f>SUMPRODUCT((1-B21:CT21)*(1-C21:CU21)*(1-D21:CV21)*E21:CW21)</f>
        <v/>
      </c>
      <c r="DD21" s="26">
        <f>IF(DB21=0,"",DC21/DB21)</f>
        <v/>
      </c>
      <c r="DE21" s="27">
        <f>IF(OR(DA21="",DD21=""),"",DA21-DD21)</f>
        <v/>
      </c>
      <c r="DF21" s="22">
        <f>IF(DE21="","",IF(DE21&lt;0,"yes","no"))</f>
        <v/>
      </c>
    </row>
    <row r="22">
      <c r="A22" s="21" t="n">
        <v>13</v>
      </c>
      <c r="B22" s="25">
        <f>IF(RAND()&lt;$U$7,1,0)</f>
        <v/>
      </c>
      <c r="C22" s="25">
        <f>IF(RAND()&lt;$U$7,1,0)</f>
        <v/>
      </c>
      <c r="D22" s="25">
        <f>IF(RAND()&lt;$U$7,1,0)</f>
        <v/>
      </c>
      <c r="E22" s="25">
        <f>IF(RAND()&lt;$U$7+$U$4*((B22+C22+D22)=3)-$U$4*((B22+C22+D22)=0),1,0)</f>
        <v/>
      </c>
      <c r="F22" s="25">
        <f>IF(RAND()&lt;$U$7+$U$4*((C22+D22+E22)=3)-$U$4*((C22+D22+E22)=0),1,0)</f>
        <v/>
      </c>
      <c r="G22" s="25">
        <f>IF(RAND()&lt;$U$7+$U$4*((D22+E22+F22)=3)-$U$4*((D22+E22+F22)=0),1,0)</f>
        <v/>
      </c>
      <c r="H22" s="25">
        <f>IF(RAND()&lt;$U$7+$U$4*((E22+F22+G22)=3)-$U$4*((E22+F22+G22)=0),1,0)</f>
        <v/>
      </c>
      <c r="I22" s="25">
        <f>IF(RAND()&lt;$U$7+$U$4*((F22+G22+H22)=3)-$U$4*((F22+G22+H22)=0),1,0)</f>
        <v/>
      </c>
      <c r="J22" s="25">
        <f>IF(RAND()&lt;$U$7+$U$4*((G22+H22+I22)=3)-$U$4*((G22+H22+I22)=0),1,0)</f>
        <v/>
      </c>
      <c r="K22" s="25">
        <f>IF(RAND()&lt;$U$7+$U$4*((H22+I22+J22)=3)-$U$4*((H22+I22+J22)=0),1,0)</f>
        <v/>
      </c>
      <c r="L22" s="25">
        <f>IF(RAND()&lt;$U$7+$U$4*((I22+J22+K22)=3)-$U$4*((I22+J22+K22)=0),1,0)</f>
        <v/>
      </c>
      <c r="M22" s="25">
        <f>IF(RAND()&lt;$U$7+$U$4*((J22+K22+L22)=3)-$U$4*((J22+K22+L22)=0),1,0)</f>
        <v/>
      </c>
      <c r="N22" s="25">
        <f>IF(RAND()&lt;$U$7+$U$4*((K22+L22+M22)=3)-$U$4*((K22+L22+M22)=0),1,0)</f>
        <v/>
      </c>
      <c r="O22" s="25">
        <f>IF(RAND()&lt;$U$7+$U$4*((L22+M22+N22)=3)-$U$4*((L22+M22+N22)=0),1,0)</f>
        <v/>
      </c>
      <c r="P22" s="25">
        <f>IF(RAND()&lt;$U$7+$U$4*((M22+N22+O22)=3)-$U$4*((M22+N22+O22)=0),1,0)</f>
        <v/>
      </c>
      <c r="Q22" s="25">
        <f>IF(RAND()&lt;$U$7+$U$4*((N22+O22+P22)=3)-$U$4*((N22+O22+P22)=0),1,0)</f>
        <v/>
      </c>
      <c r="R22" s="25">
        <f>IF(RAND()&lt;$U$7+$U$4*((O22+P22+Q22)=3)-$U$4*((O22+P22+Q22)=0),1,0)</f>
        <v/>
      </c>
      <c r="S22" s="25">
        <f>IF(RAND()&lt;$U$7+$U$4*((P22+Q22+R22)=3)-$U$4*((P22+Q22+R22)=0),1,0)</f>
        <v/>
      </c>
      <c r="T22" s="25">
        <f>IF(RAND()&lt;$U$7+$U$4*((Q22+R22+S22)=3)-$U$4*((Q22+R22+S22)=0),1,0)</f>
        <v/>
      </c>
      <c r="U22" s="25">
        <f>IF(RAND()&lt;$U$7+$U$4*((R22+S22+T22)=3)-$U$4*((R22+S22+T22)=0),1,0)</f>
        <v/>
      </c>
      <c r="V22" s="25">
        <f>IF(RAND()&lt;$U$7+$U$4*((S22+T22+U22)=3)-$U$4*((S22+T22+U22)=0),1,0)</f>
        <v/>
      </c>
      <c r="W22" s="25">
        <f>IF(RAND()&lt;$U$7+$U$4*((T22+U22+V22)=3)-$U$4*((T22+U22+V22)=0),1,0)</f>
        <v/>
      </c>
      <c r="X22" s="25">
        <f>IF(RAND()&lt;$U$7+$U$4*((U22+V22+W22)=3)-$U$4*((U22+V22+W22)=0),1,0)</f>
        <v/>
      </c>
      <c r="Y22" s="25">
        <f>IF(RAND()&lt;$U$7+$U$4*((V22+W22+X22)=3)-$U$4*((V22+W22+X22)=0),1,0)</f>
        <v/>
      </c>
      <c r="Z22" s="25">
        <f>IF(RAND()&lt;$U$7+$U$4*((W22+X22+Y22)=3)-$U$4*((W22+X22+Y22)=0),1,0)</f>
        <v/>
      </c>
      <c r="AA22" s="25">
        <f>IF(RAND()&lt;$U$7+$U$4*((X22+Y22+Z22)=3)-$U$4*((X22+Y22+Z22)=0),1,0)</f>
        <v/>
      </c>
      <c r="AB22" s="25">
        <f>IF(RAND()&lt;$U$7+$U$4*((Y22+Z22+AA22)=3)-$U$4*((Y22+Z22+AA22)=0),1,0)</f>
        <v/>
      </c>
      <c r="AC22" s="25">
        <f>IF(RAND()&lt;$U$7+$U$4*((Z22+AA22+AB22)=3)-$U$4*((Z22+AA22+AB22)=0),1,0)</f>
        <v/>
      </c>
      <c r="AD22" s="25">
        <f>IF(RAND()&lt;$U$7+$U$4*((AA22+AB22+AC22)=3)-$U$4*((AA22+AB22+AC22)=0),1,0)</f>
        <v/>
      </c>
      <c r="AE22" s="25">
        <f>IF(RAND()&lt;$U$7+$U$4*((AB22+AC22+AD22)=3)-$U$4*((AB22+AC22+AD22)=0),1,0)</f>
        <v/>
      </c>
      <c r="AF22" s="25">
        <f>IF(RAND()&lt;$U$7+$U$4*((AC22+AD22+AE22)=3)-$U$4*((AC22+AD22+AE22)=0),1,0)</f>
        <v/>
      </c>
      <c r="AG22" s="25">
        <f>IF(RAND()&lt;$U$7+$U$4*((AD22+AE22+AF22)=3)-$U$4*((AD22+AE22+AF22)=0),1,0)</f>
        <v/>
      </c>
      <c r="AH22" s="25">
        <f>IF(RAND()&lt;$U$7+$U$4*((AE22+AF22+AG22)=3)-$U$4*((AE22+AF22+AG22)=0),1,0)</f>
        <v/>
      </c>
      <c r="AI22" s="25">
        <f>IF(RAND()&lt;$U$7+$U$4*((AF22+AG22+AH22)=3)-$U$4*((AF22+AG22+AH22)=0),1,0)</f>
        <v/>
      </c>
      <c r="AJ22" s="25">
        <f>IF(RAND()&lt;$U$7+$U$4*((AG22+AH22+AI22)=3)-$U$4*((AG22+AH22+AI22)=0),1,0)</f>
        <v/>
      </c>
      <c r="AK22" s="25">
        <f>IF(RAND()&lt;$U$7+$U$4*((AH22+AI22+AJ22)=3)-$U$4*((AH22+AI22+AJ22)=0),1,0)</f>
        <v/>
      </c>
      <c r="AL22" s="25">
        <f>IF(RAND()&lt;$U$7+$U$4*((AI22+AJ22+AK22)=3)-$U$4*((AI22+AJ22+AK22)=0),1,0)</f>
        <v/>
      </c>
      <c r="AM22" s="25">
        <f>IF(RAND()&lt;$U$7+$U$4*((AJ22+AK22+AL22)=3)-$U$4*((AJ22+AK22+AL22)=0),1,0)</f>
        <v/>
      </c>
      <c r="AN22" s="25">
        <f>IF(RAND()&lt;$U$7+$U$4*((AK22+AL22+AM22)=3)-$U$4*((AK22+AL22+AM22)=0),1,0)</f>
        <v/>
      </c>
      <c r="AO22" s="25">
        <f>IF(RAND()&lt;$U$7+$U$4*((AL22+AM22+AN22)=3)-$U$4*((AL22+AM22+AN22)=0),1,0)</f>
        <v/>
      </c>
      <c r="AP22" s="25">
        <f>IF(RAND()&lt;$U$7+$U$4*((AM22+AN22+AO22)=3)-$U$4*((AM22+AN22+AO22)=0),1,0)</f>
        <v/>
      </c>
      <c r="AQ22" s="25">
        <f>IF(RAND()&lt;$U$7+$U$4*((AN22+AO22+AP22)=3)-$U$4*((AN22+AO22+AP22)=0),1,0)</f>
        <v/>
      </c>
      <c r="AR22" s="25">
        <f>IF(RAND()&lt;$U$7+$U$4*((AO22+AP22+AQ22)=3)-$U$4*((AO22+AP22+AQ22)=0),1,0)</f>
        <v/>
      </c>
      <c r="AS22" s="25">
        <f>IF(RAND()&lt;$U$7+$U$4*((AP22+AQ22+AR22)=3)-$U$4*((AP22+AQ22+AR22)=0),1,0)</f>
        <v/>
      </c>
      <c r="AT22" s="25">
        <f>IF(RAND()&lt;$U$7+$U$4*((AQ22+AR22+AS22)=3)-$U$4*((AQ22+AR22+AS22)=0),1,0)</f>
        <v/>
      </c>
      <c r="AU22" s="25">
        <f>IF(RAND()&lt;$U$7+$U$4*((AR22+AS22+AT22)=3)-$U$4*((AR22+AS22+AT22)=0),1,0)</f>
        <v/>
      </c>
      <c r="AV22" s="25">
        <f>IF(RAND()&lt;$U$7+$U$4*((AS22+AT22+AU22)=3)-$U$4*((AS22+AT22+AU22)=0),1,0)</f>
        <v/>
      </c>
      <c r="AW22" s="25">
        <f>IF(RAND()&lt;$U$7+$U$4*((AT22+AU22+AV22)=3)-$U$4*((AT22+AU22+AV22)=0),1,0)</f>
        <v/>
      </c>
      <c r="AX22" s="25">
        <f>IF(RAND()&lt;$U$7+$U$4*((AU22+AV22+AW22)=3)-$U$4*((AU22+AV22+AW22)=0),1,0)</f>
        <v/>
      </c>
      <c r="AY22" s="25">
        <f>IF(RAND()&lt;$U$7+$U$4*((AV22+AW22+AX22)=3)-$U$4*((AV22+AW22+AX22)=0),1,0)</f>
        <v/>
      </c>
      <c r="AZ22" s="25">
        <f>IF(RAND()&lt;$U$7+$U$4*((AW22+AX22+AY22)=3)-$U$4*((AW22+AX22+AY22)=0),1,0)</f>
        <v/>
      </c>
      <c r="BA22" s="25">
        <f>IF(RAND()&lt;$U$7+$U$4*((AX22+AY22+AZ22)=3)-$U$4*((AX22+AY22+AZ22)=0),1,0)</f>
        <v/>
      </c>
      <c r="BB22" s="25">
        <f>IF(RAND()&lt;$U$7+$U$4*((AY22+AZ22+BA22)=3)-$U$4*((AY22+AZ22+BA22)=0),1,0)</f>
        <v/>
      </c>
      <c r="BC22" s="25">
        <f>IF(RAND()&lt;$U$7+$U$4*((AZ22+BA22+BB22)=3)-$U$4*((AZ22+BA22+BB22)=0),1,0)</f>
        <v/>
      </c>
      <c r="BD22" s="25">
        <f>IF(RAND()&lt;$U$7+$U$4*((BA22+BB22+BC22)=3)-$U$4*((BA22+BB22+BC22)=0),1,0)</f>
        <v/>
      </c>
      <c r="BE22" s="25">
        <f>IF(RAND()&lt;$U$7+$U$4*((BB22+BC22+BD22)=3)-$U$4*((BB22+BC22+BD22)=0),1,0)</f>
        <v/>
      </c>
      <c r="BF22" s="25">
        <f>IF(RAND()&lt;$U$7+$U$4*((BC22+BD22+BE22)=3)-$U$4*((BC22+BD22+BE22)=0),1,0)</f>
        <v/>
      </c>
      <c r="BG22" s="25">
        <f>IF(RAND()&lt;$U$7+$U$4*((BD22+BE22+BF22)=3)-$U$4*((BD22+BE22+BF22)=0),1,0)</f>
        <v/>
      </c>
      <c r="BH22" s="25">
        <f>IF(RAND()&lt;$U$7+$U$4*((BE22+BF22+BG22)=3)-$U$4*((BE22+BF22+BG22)=0),1,0)</f>
        <v/>
      </c>
      <c r="BI22" s="25">
        <f>IF(RAND()&lt;$U$7+$U$4*((BF22+BG22+BH22)=3)-$U$4*((BF22+BG22+BH22)=0),1,0)</f>
        <v/>
      </c>
      <c r="BJ22" s="25">
        <f>IF(RAND()&lt;$U$7+$U$4*((BG22+BH22+BI22)=3)-$U$4*((BG22+BH22+BI22)=0),1,0)</f>
        <v/>
      </c>
      <c r="BK22" s="25">
        <f>IF(RAND()&lt;$U$7+$U$4*((BH22+BI22+BJ22)=3)-$U$4*((BH22+BI22+BJ22)=0),1,0)</f>
        <v/>
      </c>
      <c r="BL22" s="25">
        <f>IF(RAND()&lt;$U$7+$U$4*((BI22+BJ22+BK22)=3)-$U$4*((BI22+BJ22+BK22)=0),1,0)</f>
        <v/>
      </c>
      <c r="BM22" s="25">
        <f>IF(RAND()&lt;$U$7+$U$4*((BJ22+BK22+BL22)=3)-$U$4*((BJ22+BK22+BL22)=0),1,0)</f>
        <v/>
      </c>
      <c r="BN22" s="25">
        <f>IF(RAND()&lt;$U$7+$U$4*((BK22+BL22+BM22)=3)-$U$4*((BK22+BL22+BM22)=0),1,0)</f>
        <v/>
      </c>
      <c r="BO22" s="25">
        <f>IF(RAND()&lt;$U$7+$U$4*((BL22+BM22+BN22)=3)-$U$4*((BL22+BM22+BN22)=0),1,0)</f>
        <v/>
      </c>
      <c r="BP22" s="25">
        <f>IF(RAND()&lt;$U$7+$U$4*((BM22+BN22+BO22)=3)-$U$4*((BM22+BN22+BO22)=0),1,0)</f>
        <v/>
      </c>
      <c r="BQ22" s="25">
        <f>IF(RAND()&lt;$U$7+$U$4*((BN22+BO22+BP22)=3)-$U$4*((BN22+BO22+BP22)=0),1,0)</f>
        <v/>
      </c>
      <c r="BR22" s="25">
        <f>IF(RAND()&lt;$U$7+$U$4*((BO22+BP22+BQ22)=3)-$U$4*((BO22+BP22+BQ22)=0),1,0)</f>
        <v/>
      </c>
      <c r="BS22" s="25">
        <f>IF(RAND()&lt;$U$7+$U$4*((BP22+BQ22+BR22)=3)-$U$4*((BP22+BQ22+BR22)=0),1,0)</f>
        <v/>
      </c>
      <c r="BT22" s="25">
        <f>IF(RAND()&lt;$U$7+$U$4*((BQ22+BR22+BS22)=3)-$U$4*((BQ22+BR22+BS22)=0),1,0)</f>
        <v/>
      </c>
      <c r="BU22" s="25">
        <f>IF(RAND()&lt;$U$7+$U$4*((BR22+BS22+BT22)=3)-$U$4*((BR22+BS22+BT22)=0),1,0)</f>
        <v/>
      </c>
      <c r="BV22" s="25">
        <f>IF(RAND()&lt;$U$7+$U$4*((BS22+BT22+BU22)=3)-$U$4*((BS22+BT22+BU22)=0),1,0)</f>
        <v/>
      </c>
      <c r="BW22" s="25">
        <f>IF(RAND()&lt;$U$7+$U$4*((BT22+BU22+BV22)=3)-$U$4*((BT22+BU22+BV22)=0),1,0)</f>
        <v/>
      </c>
      <c r="BX22" s="25">
        <f>IF(RAND()&lt;$U$7+$U$4*((BU22+BV22+BW22)=3)-$U$4*((BU22+BV22+BW22)=0),1,0)</f>
        <v/>
      </c>
      <c r="BY22" s="25">
        <f>IF(RAND()&lt;$U$7+$U$4*((BV22+BW22+BX22)=3)-$U$4*((BV22+BW22+BX22)=0),1,0)</f>
        <v/>
      </c>
      <c r="BZ22" s="25">
        <f>IF(RAND()&lt;$U$7+$U$4*((BW22+BX22+BY22)=3)-$U$4*((BW22+BX22+BY22)=0),1,0)</f>
        <v/>
      </c>
      <c r="CA22" s="25">
        <f>IF(RAND()&lt;$U$7+$U$4*((BX22+BY22+BZ22)=3)-$U$4*((BX22+BY22+BZ22)=0),1,0)</f>
        <v/>
      </c>
      <c r="CB22" s="25">
        <f>IF(RAND()&lt;$U$7+$U$4*((BY22+BZ22+CA22)=3)-$U$4*((BY22+BZ22+CA22)=0),1,0)</f>
        <v/>
      </c>
      <c r="CC22" s="25">
        <f>IF(RAND()&lt;$U$7+$U$4*((BZ22+CA22+CB22)=3)-$U$4*((BZ22+CA22+CB22)=0),1,0)</f>
        <v/>
      </c>
      <c r="CD22" s="25">
        <f>IF(RAND()&lt;$U$7+$U$4*((CA22+CB22+CC22)=3)-$U$4*((CA22+CB22+CC22)=0),1,0)</f>
        <v/>
      </c>
      <c r="CE22" s="25">
        <f>IF(RAND()&lt;$U$7+$U$4*((CB22+CC22+CD22)=3)-$U$4*((CB22+CC22+CD22)=0),1,0)</f>
        <v/>
      </c>
      <c r="CF22" s="25">
        <f>IF(RAND()&lt;$U$7+$U$4*((CC22+CD22+CE22)=3)-$U$4*((CC22+CD22+CE22)=0),1,0)</f>
        <v/>
      </c>
      <c r="CG22" s="25">
        <f>IF(RAND()&lt;$U$7+$U$4*((CD22+CE22+CF22)=3)-$U$4*((CD22+CE22+CF22)=0),1,0)</f>
        <v/>
      </c>
      <c r="CH22" s="25">
        <f>IF(RAND()&lt;$U$7+$U$4*((CE22+CF22+CG22)=3)-$U$4*((CE22+CF22+CG22)=0),1,0)</f>
        <v/>
      </c>
      <c r="CI22" s="25">
        <f>IF(RAND()&lt;$U$7+$U$4*((CF22+CG22+CH22)=3)-$U$4*((CF22+CG22+CH22)=0),1,0)</f>
        <v/>
      </c>
      <c r="CJ22" s="25">
        <f>IF(RAND()&lt;$U$7+$U$4*((CG22+CH22+CI22)=3)-$U$4*((CG22+CH22+CI22)=0),1,0)</f>
        <v/>
      </c>
      <c r="CK22" s="25">
        <f>IF(RAND()&lt;$U$7+$U$4*((CH22+CI22+CJ22)=3)-$U$4*((CH22+CI22+CJ22)=0),1,0)</f>
        <v/>
      </c>
      <c r="CL22" s="25">
        <f>IF(RAND()&lt;$U$7+$U$4*((CI22+CJ22+CK22)=3)-$U$4*((CI22+CJ22+CK22)=0),1,0)</f>
        <v/>
      </c>
      <c r="CM22" s="25">
        <f>IF(RAND()&lt;$U$7+$U$4*((CJ22+CK22+CL22)=3)-$U$4*((CJ22+CK22+CL22)=0),1,0)</f>
        <v/>
      </c>
      <c r="CN22" s="25">
        <f>IF(RAND()&lt;$U$7+$U$4*((CK22+CL22+CM22)=3)-$U$4*((CK22+CL22+CM22)=0),1,0)</f>
        <v/>
      </c>
      <c r="CO22" s="25">
        <f>IF(RAND()&lt;$U$7+$U$4*((CL22+CM22+CN22)=3)-$U$4*((CL22+CM22+CN22)=0),1,0)</f>
        <v/>
      </c>
      <c r="CP22" s="25">
        <f>IF(RAND()&lt;$U$7+$U$4*((CM22+CN22+CO22)=3)-$U$4*((CM22+CN22+CO22)=0),1,0)</f>
        <v/>
      </c>
      <c r="CQ22" s="25">
        <f>IF(RAND()&lt;$U$7+$U$4*((CN22+CO22+CP22)=3)-$U$4*((CN22+CO22+CP22)=0),1,0)</f>
        <v/>
      </c>
      <c r="CR22" s="25">
        <f>IF(RAND()&lt;$U$7+$U$4*((CO22+CP22+CQ22)=3)-$U$4*((CO22+CP22+CQ22)=0),1,0)</f>
        <v/>
      </c>
      <c r="CS22" s="25">
        <f>IF(RAND()&lt;$U$7+$U$4*((CP22+CQ22+CR22)=3)-$U$4*((CP22+CQ22+CR22)=0),1,0)</f>
        <v/>
      </c>
      <c r="CT22" s="25">
        <f>IF(RAND()&lt;$U$7+$U$4*((CQ22+CR22+CS22)=3)-$U$4*((CQ22+CR22+CS22)=0),1,0)</f>
        <v/>
      </c>
      <c r="CU22" s="25">
        <f>IF(RAND()&lt;$U$7+$U$4*((CR22+CS22+CT22)=3)-$U$4*((CR22+CS22+CT22)=0),1,0)</f>
        <v/>
      </c>
      <c r="CV22" s="25">
        <f>IF(RAND()&lt;$U$7+$U$4*((CS22+CT22+CU22)=3)-$U$4*((CS22+CT22+CU22)=0),1,0)</f>
        <v/>
      </c>
      <c r="CW22" s="25">
        <f>IF(RAND()&lt;$U$7+$U$4*((CT22+CU22+CV22)=3)-$U$4*((CT22+CU22+CV22)=0),1,0)</f>
        <v/>
      </c>
      <c r="CY22" s="22">
        <f>SUMPRODUCT(B22:CT22,C22:CU22,D22:CV22)</f>
        <v/>
      </c>
      <c r="CZ22" s="22">
        <f>SUMPRODUCT(B22:CT22,C22:CU22,D22:CV22,E22:CW22)</f>
        <v/>
      </c>
      <c r="DA22" s="26">
        <f>IF(CY22=0,"",CZ22/CY22)</f>
        <v/>
      </c>
      <c r="DB22" s="22">
        <f>SUMPRODUCT((1-B22:CT22)*(1-C22:CU22)*(1-D22:CV22))</f>
        <v/>
      </c>
      <c r="DC22" s="22">
        <f>SUMPRODUCT((1-B22:CT22)*(1-C22:CU22)*(1-D22:CV22)*E22:CW22)</f>
        <v/>
      </c>
      <c r="DD22" s="26">
        <f>IF(DB22=0,"",DC22/DB22)</f>
        <v/>
      </c>
      <c r="DE22" s="27">
        <f>IF(OR(DA22="",DD22=""),"",DA22-DD22)</f>
        <v/>
      </c>
      <c r="DF22" s="22">
        <f>IF(DE22="","",IF(DE22&lt;0,"yes","no"))</f>
        <v/>
      </c>
    </row>
    <row r="23">
      <c r="A23" s="21" t="n">
        <v>14</v>
      </c>
      <c r="B23" s="25">
        <f>IF(RAND()&lt;$U$7,1,0)</f>
        <v/>
      </c>
      <c r="C23" s="25">
        <f>IF(RAND()&lt;$U$7,1,0)</f>
        <v/>
      </c>
      <c r="D23" s="25">
        <f>IF(RAND()&lt;$U$7,1,0)</f>
        <v/>
      </c>
      <c r="E23" s="25">
        <f>IF(RAND()&lt;$U$7+$U$4*((B23+C23+D23)=3)-$U$4*((B23+C23+D23)=0),1,0)</f>
        <v/>
      </c>
      <c r="F23" s="25">
        <f>IF(RAND()&lt;$U$7+$U$4*((C23+D23+E23)=3)-$U$4*((C23+D23+E23)=0),1,0)</f>
        <v/>
      </c>
      <c r="G23" s="25">
        <f>IF(RAND()&lt;$U$7+$U$4*((D23+E23+F23)=3)-$U$4*((D23+E23+F23)=0),1,0)</f>
        <v/>
      </c>
      <c r="H23" s="25">
        <f>IF(RAND()&lt;$U$7+$U$4*((E23+F23+G23)=3)-$U$4*((E23+F23+G23)=0),1,0)</f>
        <v/>
      </c>
      <c r="I23" s="25">
        <f>IF(RAND()&lt;$U$7+$U$4*((F23+G23+H23)=3)-$U$4*((F23+G23+H23)=0),1,0)</f>
        <v/>
      </c>
      <c r="J23" s="25">
        <f>IF(RAND()&lt;$U$7+$U$4*((G23+H23+I23)=3)-$U$4*((G23+H23+I23)=0),1,0)</f>
        <v/>
      </c>
      <c r="K23" s="25">
        <f>IF(RAND()&lt;$U$7+$U$4*((H23+I23+J23)=3)-$U$4*((H23+I23+J23)=0),1,0)</f>
        <v/>
      </c>
      <c r="L23" s="25">
        <f>IF(RAND()&lt;$U$7+$U$4*((I23+J23+K23)=3)-$U$4*((I23+J23+K23)=0),1,0)</f>
        <v/>
      </c>
      <c r="M23" s="25">
        <f>IF(RAND()&lt;$U$7+$U$4*((J23+K23+L23)=3)-$U$4*((J23+K23+L23)=0),1,0)</f>
        <v/>
      </c>
      <c r="N23" s="25">
        <f>IF(RAND()&lt;$U$7+$U$4*((K23+L23+M23)=3)-$U$4*((K23+L23+M23)=0),1,0)</f>
        <v/>
      </c>
      <c r="O23" s="25">
        <f>IF(RAND()&lt;$U$7+$U$4*((L23+M23+N23)=3)-$U$4*((L23+M23+N23)=0),1,0)</f>
        <v/>
      </c>
      <c r="P23" s="25">
        <f>IF(RAND()&lt;$U$7+$U$4*((M23+N23+O23)=3)-$U$4*((M23+N23+O23)=0),1,0)</f>
        <v/>
      </c>
      <c r="Q23" s="25">
        <f>IF(RAND()&lt;$U$7+$U$4*((N23+O23+P23)=3)-$U$4*((N23+O23+P23)=0),1,0)</f>
        <v/>
      </c>
      <c r="R23" s="25">
        <f>IF(RAND()&lt;$U$7+$U$4*((O23+P23+Q23)=3)-$U$4*((O23+P23+Q23)=0),1,0)</f>
        <v/>
      </c>
      <c r="S23" s="25">
        <f>IF(RAND()&lt;$U$7+$U$4*((P23+Q23+R23)=3)-$U$4*((P23+Q23+R23)=0),1,0)</f>
        <v/>
      </c>
      <c r="T23" s="25">
        <f>IF(RAND()&lt;$U$7+$U$4*((Q23+R23+S23)=3)-$U$4*((Q23+R23+S23)=0),1,0)</f>
        <v/>
      </c>
      <c r="U23" s="25">
        <f>IF(RAND()&lt;$U$7+$U$4*((R23+S23+T23)=3)-$U$4*((R23+S23+T23)=0),1,0)</f>
        <v/>
      </c>
      <c r="V23" s="25">
        <f>IF(RAND()&lt;$U$7+$U$4*((S23+T23+U23)=3)-$U$4*((S23+T23+U23)=0),1,0)</f>
        <v/>
      </c>
      <c r="W23" s="25">
        <f>IF(RAND()&lt;$U$7+$U$4*((T23+U23+V23)=3)-$U$4*((T23+U23+V23)=0),1,0)</f>
        <v/>
      </c>
      <c r="X23" s="25">
        <f>IF(RAND()&lt;$U$7+$U$4*((U23+V23+W23)=3)-$U$4*((U23+V23+W23)=0),1,0)</f>
        <v/>
      </c>
      <c r="Y23" s="25">
        <f>IF(RAND()&lt;$U$7+$U$4*((V23+W23+X23)=3)-$U$4*((V23+W23+X23)=0),1,0)</f>
        <v/>
      </c>
      <c r="Z23" s="25">
        <f>IF(RAND()&lt;$U$7+$U$4*((W23+X23+Y23)=3)-$U$4*((W23+X23+Y23)=0),1,0)</f>
        <v/>
      </c>
      <c r="AA23" s="25">
        <f>IF(RAND()&lt;$U$7+$U$4*((X23+Y23+Z23)=3)-$U$4*((X23+Y23+Z23)=0),1,0)</f>
        <v/>
      </c>
      <c r="AB23" s="25">
        <f>IF(RAND()&lt;$U$7+$U$4*((Y23+Z23+AA23)=3)-$U$4*((Y23+Z23+AA23)=0),1,0)</f>
        <v/>
      </c>
      <c r="AC23" s="25">
        <f>IF(RAND()&lt;$U$7+$U$4*((Z23+AA23+AB23)=3)-$U$4*((Z23+AA23+AB23)=0),1,0)</f>
        <v/>
      </c>
      <c r="AD23" s="25">
        <f>IF(RAND()&lt;$U$7+$U$4*((AA23+AB23+AC23)=3)-$U$4*((AA23+AB23+AC23)=0),1,0)</f>
        <v/>
      </c>
      <c r="AE23" s="25">
        <f>IF(RAND()&lt;$U$7+$U$4*((AB23+AC23+AD23)=3)-$U$4*((AB23+AC23+AD23)=0),1,0)</f>
        <v/>
      </c>
      <c r="AF23" s="25">
        <f>IF(RAND()&lt;$U$7+$U$4*((AC23+AD23+AE23)=3)-$U$4*((AC23+AD23+AE23)=0),1,0)</f>
        <v/>
      </c>
      <c r="AG23" s="25">
        <f>IF(RAND()&lt;$U$7+$U$4*((AD23+AE23+AF23)=3)-$U$4*((AD23+AE23+AF23)=0),1,0)</f>
        <v/>
      </c>
      <c r="AH23" s="25">
        <f>IF(RAND()&lt;$U$7+$U$4*((AE23+AF23+AG23)=3)-$U$4*((AE23+AF23+AG23)=0),1,0)</f>
        <v/>
      </c>
      <c r="AI23" s="25">
        <f>IF(RAND()&lt;$U$7+$U$4*((AF23+AG23+AH23)=3)-$U$4*((AF23+AG23+AH23)=0),1,0)</f>
        <v/>
      </c>
      <c r="AJ23" s="25">
        <f>IF(RAND()&lt;$U$7+$U$4*((AG23+AH23+AI23)=3)-$U$4*((AG23+AH23+AI23)=0),1,0)</f>
        <v/>
      </c>
      <c r="AK23" s="25">
        <f>IF(RAND()&lt;$U$7+$U$4*((AH23+AI23+AJ23)=3)-$U$4*((AH23+AI23+AJ23)=0),1,0)</f>
        <v/>
      </c>
      <c r="AL23" s="25">
        <f>IF(RAND()&lt;$U$7+$U$4*((AI23+AJ23+AK23)=3)-$U$4*((AI23+AJ23+AK23)=0),1,0)</f>
        <v/>
      </c>
      <c r="AM23" s="25">
        <f>IF(RAND()&lt;$U$7+$U$4*((AJ23+AK23+AL23)=3)-$U$4*((AJ23+AK23+AL23)=0),1,0)</f>
        <v/>
      </c>
      <c r="AN23" s="25">
        <f>IF(RAND()&lt;$U$7+$U$4*((AK23+AL23+AM23)=3)-$U$4*((AK23+AL23+AM23)=0),1,0)</f>
        <v/>
      </c>
      <c r="AO23" s="25">
        <f>IF(RAND()&lt;$U$7+$U$4*((AL23+AM23+AN23)=3)-$U$4*((AL23+AM23+AN23)=0),1,0)</f>
        <v/>
      </c>
      <c r="AP23" s="25">
        <f>IF(RAND()&lt;$U$7+$U$4*((AM23+AN23+AO23)=3)-$U$4*((AM23+AN23+AO23)=0),1,0)</f>
        <v/>
      </c>
      <c r="AQ23" s="25">
        <f>IF(RAND()&lt;$U$7+$U$4*((AN23+AO23+AP23)=3)-$U$4*((AN23+AO23+AP23)=0),1,0)</f>
        <v/>
      </c>
      <c r="AR23" s="25">
        <f>IF(RAND()&lt;$U$7+$U$4*((AO23+AP23+AQ23)=3)-$U$4*((AO23+AP23+AQ23)=0),1,0)</f>
        <v/>
      </c>
      <c r="AS23" s="25">
        <f>IF(RAND()&lt;$U$7+$U$4*((AP23+AQ23+AR23)=3)-$U$4*((AP23+AQ23+AR23)=0),1,0)</f>
        <v/>
      </c>
      <c r="AT23" s="25">
        <f>IF(RAND()&lt;$U$7+$U$4*((AQ23+AR23+AS23)=3)-$U$4*((AQ23+AR23+AS23)=0),1,0)</f>
        <v/>
      </c>
      <c r="AU23" s="25">
        <f>IF(RAND()&lt;$U$7+$U$4*((AR23+AS23+AT23)=3)-$U$4*((AR23+AS23+AT23)=0),1,0)</f>
        <v/>
      </c>
      <c r="AV23" s="25">
        <f>IF(RAND()&lt;$U$7+$U$4*((AS23+AT23+AU23)=3)-$U$4*((AS23+AT23+AU23)=0),1,0)</f>
        <v/>
      </c>
      <c r="AW23" s="25">
        <f>IF(RAND()&lt;$U$7+$U$4*((AT23+AU23+AV23)=3)-$U$4*((AT23+AU23+AV23)=0),1,0)</f>
        <v/>
      </c>
      <c r="AX23" s="25">
        <f>IF(RAND()&lt;$U$7+$U$4*((AU23+AV23+AW23)=3)-$U$4*((AU23+AV23+AW23)=0),1,0)</f>
        <v/>
      </c>
      <c r="AY23" s="25">
        <f>IF(RAND()&lt;$U$7+$U$4*((AV23+AW23+AX23)=3)-$U$4*((AV23+AW23+AX23)=0),1,0)</f>
        <v/>
      </c>
      <c r="AZ23" s="25">
        <f>IF(RAND()&lt;$U$7+$U$4*((AW23+AX23+AY23)=3)-$U$4*((AW23+AX23+AY23)=0),1,0)</f>
        <v/>
      </c>
      <c r="BA23" s="25">
        <f>IF(RAND()&lt;$U$7+$U$4*((AX23+AY23+AZ23)=3)-$U$4*((AX23+AY23+AZ23)=0),1,0)</f>
        <v/>
      </c>
      <c r="BB23" s="25">
        <f>IF(RAND()&lt;$U$7+$U$4*((AY23+AZ23+BA23)=3)-$U$4*((AY23+AZ23+BA23)=0),1,0)</f>
        <v/>
      </c>
      <c r="BC23" s="25">
        <f>IF(RAND()&lt;$U$7+$U$4*((AZ23+BA23+BB23)=3)-$U$4*((AZ23+BA23+BB23)=0),1,0)</f>
        <v/>
      </c>
      <c r="BD23" s="25">
        <f>IF(RAND()&lt;$U$7+$U$4*((BA23+BB23+BC23)=3)-$U$4*((BA23+BB23+BC23)=0),1,0)</f>
        <v/>
      </c>
      <c r="BE23" s="25">
        <f>IF(RAND()&lt;$U$7+$U$4*((BB23+BC23+BD23)=3)-$U$4*((BB23+BC23+BD23)=0),1,0)</f>
        <v/>
      </c>
      <c r="BF23" s="25">
        <f>IF(RAND()&lt;$U$7+$U$4*((BC23+BD23+BE23)=3)-$U$4*((BC23+BD23+BE23)=0),1,0)</f>
        <v/>
      </c>
      <c r="BG23" s="25">
        <f>IF(RAND()&lt;$U$7+$U$4*((BD23+BE23+BF23)=3)-$U$4*((BD23+BE23+BF23)=0),1,0)</f>
        <v/>
      </c>
      <c r="BH23" s="25">
        <f>IF(RAND()&lt;$U$7+$U$4*((BE23+BF23+BG23)=3)-$U$4*((BE23+BF23+BG23)=0),1,0)</f>
        <v/>
      </c>
      <c r="BI23" s="25">
        <f>IF(RAND()&lt;$U$7+$U$4*((BF23+BG23+BH23)=3)-$U$4*((BF23+BG23+BH23)=0),1,0)</f>
        <v/>
      </c>
      <c r="BJ23" s="25">
        <f>IF(RAND()&lt;$U$7+$U$4*((BG23+BH23+BI23)=3)-$U$4*((BG23+BH23+BI23)=0),1,0)</f>
        <v/>
      </c>
      <c r="BK23" s="25">
        <f>IF(RAND()&lt;$U$7+$U$4*((BH23+BI23+BJ23)=3)-$U$4*((BH23+BI23+BJ23)=0),1,0)</f>
        <v/>
      </c>
      <c r="BL23" s="25">
        <f>IF(RAND()&lt;$U$7+$U$4*((BI23+BJ23+BK23)=3)-$U$4*((BI23+BJ23+BK23)=0),1,0)</f>
        <v/>
      </c>
      <c r="BM23" s="25">
        <f>IF(RAND()&lt;$U$7+$U$4*((BJ23+BK23+BL23)=3)-$U$4*((BJ23+BK23+BL23)=0),1,0)</f>
        <v/>
      </c>
      <c r="BN23" s="25">
        <f>IF(RAND()&lt;$U$7+$U$4*((BK23+BL23+BM23)=3)-$U$4*((BK23+BL23+BM23)=0),1,0)</f>
        <v/>
      </c>
      <c r="BO23" s="25">
        <f>IF(RAND()&lt;$U$7+$U$4*((BL23+BM23+BN23)=3)-$U$4*((BL23+BM23+BN23)=0),1,0)</f>
        <v/>
      </c>
      <c r="BP23" s="25">
        <f>IF(RAND()&lt;$U$7+$U$4*((BM23+BN23+BO23)=3)-$U$4*((BM23+BN23+BO23)=0),1,0)</f>
        <v/>
      </c>
      <c r="BQ23" s="25">
        <f>IF(RAND()&lt;$U$7+$U$4*((BN23+BO23+BP23)=3)-$U$4*((BN23+BO23+BP23)=0),1,0)</f>
        <v/>
      </c>
      <c r="BR23" s="25">
        <f>IF(RAND()&lt;$U$7+$U$4*((BO23+BP23+BQ23)=3)-$U$4*((BO23+BP23+BQ23)=0),1,0)</f>
        <v/>
      </c>
      <c r="BS23" s="25">
        <f>IF(RAND()&lt;$U$7+$U$4*((BP23+BQ23+BR23)=3)-$U$4*((BP23+BQ23+BR23)=0),1,0)</f>
        <v/>
      </c>
      <c r="BT23" s="25">
        <f>IF(RAND()&lt;$U$7+$U$4*((BQ23+BR23+BS23)=3)-$U$4*((BQ23+BR23+BS23)=0),1,0)</f>
        <v/>
      </c>
      <c r="BU23" s="25">
        <f>IF(RAND()&lt;$U$7+$U$4*((BR23+BS23+BT23)=3)-$U$4*((BR23+BS23+BT23)=0),1,0)</f>
        <v/>
      </c>
      <c r="BV23" s="25">
        <f>IF(RAND()&lt;$U$7+$U$4*((BS23+BT23+BU23)=3)-$U$4*((BS23+BT23+BU23)=0),1,0)</f>
        <v/>
      </c>
      <c r="BW23" s="25">
        <f>IF(RAND()&lt;$U$7+$U$4*((BT23+BU23+BV23)=3)-$U$4*((BT23+BU23+BV23)=0),1,0)</f>
        <v/>
      </c>
      <c r="BX23" s="25">
        <f>IF(RAND()&lt;$U$7+$U$4*((BU23+BV23+BW23)=3)-$U$4*((BU23+BV23+BW23)=0),1,0)</f>
        <v/>
      </c>
      <c r="BY23" s="25">
        <f>IF(RAND()&lt;$U$7+$U$4*((BV23+BW23+BX23)=3)-$U$4*((BV23+BW23+BX23)=0),1,0)</f>
        <v/>
      </c>
      <c r="BZ23" s="25">
        <f>IF(RAND()&lt;$U$7+$U$4*((BW23+BX23+BY23)=3)-$U$4*((BW23+BX23+BY23)=0),1,0)</f>
        <v/>
      </c>
      <c r="CA23" s="25">
        <f>IF(RAND()&lt;$U$7+$U$4*((BX23+BY23+BZ23)=3)-$U$4*((BX23+BY23+BZ23)=0),1,0)</f>
        <v/>
      </c>
      <c r="CB23" s="25">
        <f>IF(RAND()&lt;$U$7+$U$4*((BY23+BZ23+CA23)=3)-$U$4*((BY23+BZ23+CA23)=0),1,0)</f>
        <v/>
      </c>
      <c r="CC23" s="25">
        <f>IF(RAND()&lt;$U$7+$U$4*((BZ23+CA23+CB23)=3)-$U$4*((BZ23+CA23+CB23)=0),1,0)</f>
        <v/>
      </c>
      <c r="CD23" s="25">
        <f>IF(RAND()&lt;$U$7+$U$4*((CA23+CB23+CC23)=3)-$U$4*((CA23+CB23+CC23)=0),1,0)</f>
        <v/>
      </c>
      <c r="CE23" s="25">
        <f>IF(RAND()&lt;$U$7+$U$4*((CB23+CC23+CD23)=3)-$U$4*((CB23+CC23+CD23)=0),1,0)</f>
        <v/>
      </c>
      <c r="CF23" s="25">
        <f>IF(RAND()&lt;$U$7+$U$4*((CC23+CD23+CE23)=3)-$U$4*((CC23+CD23+CE23)=0),1,0)</f>
        <v/>
      </c>
      <c r="CG23" s="25">
        <f>IF(RAND()&lt;$U$7+$U$4*((CD23+CE23+CF23)=3)-$U$4*((CD23+CE23+CF23)=0),1,0)</f>
        <v/>
      </c>
      <c r="CH23" s="25">
        <f>IF(RAND()&lt;$U$7+$U$4*((CE23+CF23+CG23)=3)-$U$4*((CE23+CF23+CG23)=0),1,0)</f>
        <v/>
      </c>
      <c r="CI23" s="25">
        <f>IF(RAND()&lt;$U$7+$U$4*((CF23+CG23+CH23)=3)-$U$4*((CF23+CG23+CH23)=0),1,0)</f>
        <v/>
      </c>
      <c r="CJ23" s="25">
        <f>IF(RAND()&lt;$U$7+$U$4*((CG23+CH23+CI23)=3)-$U$4*((CG23+CH23+CI23)=0),1,0)</f>
        <v/>
      </c>
      <c r="CK23" s="25">
        <f>IF(RAND()&lt;$U$7+$U$4*((CH23+CI23+CJ23)=3)-$U$4*((CH23+CI23+CJ23)=0),1,0)</f>
        <v/>
      </c>
      <c r="CL23" s="25">
        <f>IF(RAND()&lt;$U$7+$U$4*((CI23+CJ23+CK23)=3)-$U$4*((CI23+CJ23+CK23)=0),1,0)</f>
        <v/>
      </c>
      <c r="CM23" s="25">
        <f>IF(RAND()&lt;$U$7+$U$4*((CJ23+CK23+CL23)=3)-$U$4*((CJ23+CK23+CL23)=0),1,0)</f>
        <v/>
      </c>
      <c r="CN23" s="25">
        <f>IF(RAND()&lt;$U$7+$U$4*((CK23+CL23+CM23)=3)-$U$4*((CK23+CL23+CM23)=0),1,0)</f>
        <v/>
      </c>
      <c r="CO23" s="25">
        <f>IF(RAND()&lt;$U$7+$U$4*((CL23+CM23+CN23)=3)-$U$4*((CL23+CM23+CN23)=0),1,0)</f>
        <v/>
      </c>
      <c r="CP23" s="25">
        <f>IF(RAND()&lt;$U$7+$U$4*((CM23+CN23+CO23)=3)-$U$4*((CM23+CN23+CO23)=0),1,0)</f>
        <v/>
      </c>
      <c r="CQ23" s="25">
        <f>IF(RAND()&lt;$U$7+$U$4*((CN23+CO23+CP23)=3)-$U$4*((CN23+CO23+CP23)=0),1,0)</f>
        <v/>
      </c>
      <c r="CR23" s="25">
        <f>IF(RAND()&lt;$U$7+$U$4*((CO23+CP23+CQ23)=3)-$U$4*((CO23+CP23+CQ23)=0),1,0)</f>
        <v/>
      </c>
      <c r="CS23" s="25">
        <f>IF(RAND()&lt;$U$7+$U$4*((CP23+CQ23+CR23)=3)-$U$4*((CP23+CQ23+CR23)=0),1,0)</f>
        <v/>
      </c>
      <c r="CT23" s="25">
        <f>IF(RAND()&lt;$U$7+$U$4*((CQ23+CR23+CS23)=3)-$U$4*((CQ23+CR23+CS23)=0),1,0)</f>
        <v/>
      </c>
      <c r="CU23" s="25">
        <f>IF(RAND()&lt;$U$7+$U$4*((CR23+CS23+CT23)=3)-$U$4*((CR23+CS23+CT23)=0),1,0)</f>
        <v/>
      </c>
      <c r="CV23" s="25">
        <f>IF(RAND()&lt;$U$7+$U$4*((CS23+CT23+CU23)=3)-$U$4*((CS23+CT23+CU23)=0),1,0)</f>
        <v/>
      </c>
      <c r="CW23" s="25">
        <f>IF(RAND()&lt;$U$7+$U$4*((CT23+CU23+CV23)=3)-$U$4*((CT23+CU23+CV23)=0),1,0)</f>
        <v/>
      </c>
      <c r="CY23" s="22">
        <f>SUMPRODUCT(B23:CT23,C23:CU23,D23:CV23)</f>
        <v/>
      </c>
      <c r="CZ23" s="22">
        <f>SUMPRODUCT(B23:CT23,C23:CU23,D23:CV23,E23:CW23)</f>
        <v/>
      </c>
      <c r="DA23" s="26">
        <f>IF(CY23=0,"",CZ23/CY23)</f>
        <v/>
      </c>
      <c r="DB23" s="22">
        <f>SUMPRODUCT((1-B23:CT23)*(1-C23:CU23)*(1-D23:CV23))</f>
        <v/>
      </c>
      <c r="DC23" s="22">
        <f>SUMPRODUCT((1-B23:CT23)*(1-C23:CU23)*(1-D23:CV23)*E23:CW23)</f>
        <v/>
      </c>
      <c r="DD23" s="26">
        <f>IF(DB23=0,"",DC23/DB23)</f>
        <v/>
      </c>
      <c r="DE23" s="27">
        <f>IF(OR(DA23="",DD23=""),"",DA23-DD23)</f>
        <v/>
      </c>
      <c r="DF23" s="22">
        <f>IF(DE23="","",IF(DE23&lt;0,"yes","no"))</f>
        <v/>
      </c>
    </row>
    <row r="24">
      <c r="A24" s="21" t="n">
        <v>15</v>
      </c>
      <c r="B24" s="25">
        <f>IF(RAND()&lt;$U$7,1,0)</f>
        <v/>
      </c>
      <c r="C24" s="25">
        <f>IF(RAND()&lt;$U$7,1,0)</f>
        <v/>
      </c>
      <c r="D24" s="25">
        <f>IF(RAND()&lt;$U$7,1,0)</f>
        <v/>
      </c>
      <c r="E24" s="25">
        <f>IF(RAND()&lt;$U$7+$U$4*((B24+C24+D24)=3)-$U$4*((B24+C24+D24)=0),1,0)</f>
        <v/>
      </c>
      <c r="F24" s="25">
        <f>IF(RAND()&lt;$U$7+$U$4*((C24+D24+E24)=3)-$U$4*((C24+D24+E24)=0),1,0)</f>
        <v/>
      </c>
      <c r="G24" s="25">
        <f>IF(RAND()&lt;$U$7+$U$4*((D24+E24+F24)=3)-$U$4*((D24+E24+F24)=0),1,0)</f>
        <v/>
      </c>
      <c r="H24" s="25">
        <f>IF(RAND()&lt;$U$7+$U$4*((E24+F24+G24)=3)-$U$4*((E24+F24+G24)=0),1,0)</f>
        <v/>
      </c>
      <c r="I24" s="25">
        <f>IF(RAND()&lt;$U$7+$U$4*((F24+G24+H24)=3)-$U$4*((F24+G24+H24)=0),1,0)</f>
        <v/>
      </c>
      <c r="J24" s="25">
        <f>IF(RAND()&lt;$U$7+$U$4*((G24+H24+I24)=3)-$U$4*((G24+H24+I24)=0),1,0)</f>
        <v/>
      </c>
      <c r="K24" s="25">
        <f>IF(RAND()&lt;$U$7+$U$4*((H24+I24+J24)=3)-$U$4*((H24+I24+J24)=0),1,0)</f>
        <v/>
      </c>
      <c r="L24" s="25">
        <f>IF(RAND()&lt;$U$7+$U$4*((I24+J24+K24)=3)-$U$4*((I24+J24+K24)=0),1,0)</f>
        <v/>
      </c>
      <c r="M24" s="25">
        <f>IF(RAND()&lt;$U$7+$U$4*((J24+K24+L24)=3)-$U$4*((J24+K24+L24)=0),1,0)</f>
        <v/>
      </c>
      <c r="N24" s="25">
        <f>IF(RAND()&lt;$U$7+$U$4*((K24+L24+M24)=3)-$U$4*((K24+L24+M24)=0),1,0)</f>
        <v/>
      </c>
      <c r="O24" s="25">
        <f>IF(RAND()&lt;$U$7+$U$4*((L24+M24+N24)=3)-$U$4*((L24+M24+N24)=0),1,0)</f>
        <v/>
      </c>
      <c r="P24" s="25">
        <f>IF(RAND()&lt;$U$7+$U$4*((M24+N24+O24)=3)-$U$4*((M24+N24+O24)=0),1,0)</f>
        <v/>
      </c>
      <c r="Q24" s="25">
        <f>IF(RAND()&lt;$U$7+$U$4*((N24+O24+P24)=3)-$U$4*((N24+O24+P24)=0),1,0)</f>
        <v/>
      </c>
      <c r="R24" s="25">
        <f>IF(RAND()&lt;$U$7+$U$4*((O24+P24+Q24)=3)-$U$4*((O24+P24+Q24)=0),1,0)</f>
        <v/>
      </c>
      <c r="S24" s="25">
        <f>IF(RAND()&lt;$U$7+$U$4*((P24+Q24+R24)=3)-$U$4*((P24+Q24+R24)=0),1,0)</f>
        <v/>
      </c>
      <c r="T24" s="25">
        <f>IF(RAND()&lt;$U$7+$U$4*((Q24+R24+S24)=3)-$U$4*((Q24+R24+S24)=0),1,0)</f>
        <v/>
      </c>
      <c r="U24" s="25">
        <f>IF(RAND()&lt;$U$7+$U$4*((R24+S24+T24)=3)-$U$4*((R24+S24+T24)=0),1,0)</f>
        <v/>
      </c>
      <c r="V24" s="25">
        <f>IF(RAND()&lt;$U$7+$U$4*((S24+T24+U24)=3)-$U$4*((S24+T24+U24)=0),1,0)</f>
        <v/>
      </c>
      <c r="W24" s="25">
        <f>IF(RAND()&lt;$U$7+$U$4*((T24+U24+V24)=3)-$U$4*((T24+U24+V24)=0),1,0)</f>
        <v/>
      </c>
      <c r="X24" s="25">
        <f>IF(RAND()&lt;$U$7+$U$4*((U24+V24+W24)=3)-$U$4*((U24+V24+W24)=0),1,0)</f>
        <v/>
      </c>
      <c r="Y24" s="25">
        <f>IF(RAND()&lt;$U$7+$U$4*((V24+W24+X24)=3)-$U$4*((V24+W24+X24)=0),1,0)</f>
        <v/>
      </c>
      <c r="Z24" s="25">
        <f>IF(RAND()&lt;$U$7+$U$4*((W24+X24+Y24)=3)-$U$4*((W24+X24+Y24)=0),1,0)</f>
        <v/>
      </c>
      <c r="AA24" s="25">
        <f>IF(RAND()&lt;$U$7+$U$4*((X24+Y24+Z24)=3)-$U$4*((X24+Y24+Z24)=0),1,0)</f>
        <v/>
      </c>
      <c r="AB24" s="25">
        <f>IF(RAND()&lt;$U$7+$U$4*((Y24+Z24+AA24)=3)-$U$4*((Y24+Z24+AA24)=0),1,0)</f>
        <v/>
      </c>
      <c r="AC24" s="25">
        <f>IF(RAND()&lt;$U$7+$U$4*((Z24+AA24+AB24)=3)-$U$4*((Z24+AA24+AB24)=0),1,0)</f>
        <v/>
      </c>
      <c r="AD24" s="25">
        <f>IF(RAND()&lt;$U$7+$U$4*((AA24+AB24+AC24)=3)-$U$4*((AA24+AB24+AC24)=0),1,0)</f>
        <v/>
      </c>
      <c r="AE24" s="25">
        <f>IF(RAND()&lt;$U$7+$U$4*((AB24+AC24+AD24)=3)-$U$4*((AB24+AC24+AD24)=0),1,0)</f>
        <v/>
      </c>
      <c r="AF24" s="25">
        <f>IF(RAND()&lt;$U$7+$U$4*((AC24+AD24+AE24)=3)-$U$4*((AC24+AD24+AE24)=0),1,0)</f>
        <v/>
      </c>
      <c r="AG24" s="25">
        <f>IF(RAND()&lt;$U$7+$U$4*((AD24+AE24+AF24)=3)-$U$4*((AD24+AE24+AF24)=0),1,0)</f>
        <v/>
      </c>
      <c r="AH24" s="25">
        <f>IF(RAND()&lt;$U$7+$U$4*((AE24+AF24+AG24)=3)-$U$4*((AE24+AF24+AG24)=0),1,0)</f>
        <v/>
      </c>
      <c r="AI24" s="25">
        <f>IF(RAND()&lt;$U$7+$U$4*((AF24+AG24+AH24)=3)-$U$4*((AF24+AG24+AH24)=0),1,0)</f>
        <v/>
      </c>
      <c r="AJ24" s="25">
        <f>IF(RAND()&lt;$U$7+$U$4*((AG24+AH24+AI24)=3)-$U$4*((AG24+AH24+AI24)=0),1,0)</f>
        <v/>
      </c>
      <c r="AK24" s="25">
        <f>IF(RAND()&lt;$U$7+$U$4*((AH24+AI24+AJ24)=3)-$U$4*((AH24+AI24+AJ24)=0),1,0)</f>
        <v/>
      </c>
      <c r="AL24" s="25">
        <f>IF(RAND()&lt;$U$7+$U$4*((AI24+AJ24+AK24)=3)-$U$4*((AI24+AJ24+AK24)=0),1,0)</f>
        <v/>
      </c>
      <c r="AM24" s="25">
        <f>IF(RAND()&lt;$U$7+$U$4*((AJ24+AK24+AL24)=3)-$U$4*((AJ24+AK24+AL24)=0),1,0)</f>
        <v/>
      </c>
      <c r="AN24" s="25">
        <f>IF(RAND()&lt;$U$7+$U$4*((AK24+AL24+AM24)=3)-$U$4*((AK24+AL24+AM24)=0),1,0)</f>
        <v/>
      </c>
      <c r="AO24" s="25">
        <f>IF(RAND()&lt;$U$7+$U$4*((AL24+AM24+AN24)=3)-$U$4*((AL24+AM24+AN24)=0),1,0)</f>
        <v/>
      </c>
      <c r="AP24" s="25">
        <f>IF(RAND()&lt;$U$7+$U$4*((AM24+AN24+AO24)=3)-$U$4*((AM24+AN24+AO24)=0),1,0)</f>
        <v/>
      </c>
      <c r="AQ24" s="25">
        <f>IF(RAND()&lt;$U$7+$U$4*((AN24+AO24+AP24)=3)-$U$4*((AN24+AO24+AP24)=0),1,0)</f>
        <v/>
      </c>
      <c r="AR24" s="25">
        <f>IF(RAND()&lt;$U$7+$U$4*((AO24+AP24+AQ24)=3)-$U$4*((AO24+AP24+AQ24)=0),1,0)</f>
        <v/>
      </c>
      <c r="AS24" s="25">
        <f>IF(RAND()&lt;$U$7+$U$4*((AP24+AQ24+AR24)=3)-$U$4*((AP24+AQ24+AR24)=0),1,0)</f>
        <v/>
      </c>
      <c r="AT24" s="25">
        <f>IF(RAND()&lt;$U$7+$U$4*((AQ24+AR24+AS24)=3)-$U$4*((AQ24+AR24+AS24)=0),1,0)</f>
        <v/>
      </c>
      <c r="AU24" s="25">
        <f>IF(RAND()&lt;$U$7+$U$4*((AR24+AS24+AT24)=3)-$U$4*((AR24+AS24+AT24)=0),1,0)</f>
        <v/>
      </c>
      <c r="AV24" s="25">
        <f>IF(RAND()&lt;$U$7+$U$4*((AS24+AT24+AU24)=3)-$U$4*((AS24+AT24+AU24)=0),1,0)</f>
        <v/>
      </c>
      <c r="AW24" s="25">
        <f>IF(RAND()&lt;$U$7+$U$4*((AT24+AU24+AV24)=3)-$U$4*((AT24+AU24+AV24)=0),1,0)</f>
        <v/>
      </c>
      <c r="AX24" s="25">
        <f>IF(RAND()&lt;$U$7+$U$4*((AU24+AV24+AW24)=3)-$U$4*((AU24+AV24+AW24)=0),1,0)</f>
        <v/>
      </c>
      <c r="AY24" s="25">
        <f>IF(RAND()&lt;$U$7+$U$4*((AV24+AW24+AX24)=3)-$U$4*((AV24+AW24+AX24)=0),1,0)</f>
        <v/>
      </c>
      <c r="AZ24" s="25">
        <f>IF(RAND()&lt;$U$7+$U$4*((AW24+AX24+AY24)=3)-$U$4*((AW24+AX24+AY24)=0),1,0)</f>
        <v/>
      </c>
      <c r="BA24" s="25">
        <f>IF(RAND()&lt;$U$7+$U$4*((AX24+AY24+AZ24)=3)-$U$4*((AX24+AY24+AZ24)=0),1,0)</f>
        <v/>
      </c>
      <c r="BB24" s="25">
        <f>IF(RAND()&lt;$U$7+$U$4*((AY24+AZ24+BA24)=3)-$U$4*((AY24+AZ24+BA24)=0),1,0)</f>
        <v/>
      </c>
      <c r="BC24" s="25">
        <f>IF(RAND()&lt;$U$7+$U$4*((AZ24+BA24+BB24)=3)-$U$4*((AZ24+BA24+BB24)=0),1,0)</f>
        <v/>
      </c>
      <c r="BD24" s="25">
        <f>IF(RAND()&lt;$U$7+$U$4*((BA24+BB24+BC24)=3)-$U$4*((BA24+BB24+BC24)=0),1,0)</f>
        <v/>
      </c>
      <c r="BE24" s="25">
        <f>IF(RAND()&lt;$U$7+$U$4*((BB24+BC24+BD24)=3)-$U$4*((BB24+BC24+BD24)=0),1,0)</f>
        <v/>
      </c>
      <c r="BF24" s="25">
        <f>IF(RAND()&lt;$U$7+$U$4*((BC24+BD24+BE24)=3)-$U$4*((BC24+BD24+BE24)=0),1,0)</f>
        <v/>
      </c>
      <c r="BG24" s="25">
        <f>IF(RAND()&lt;$U$7+$U$4*((BD24+BE24+BF24)=3)-$U$4*((BD24+BE24+BF24)=0),1,0)</f>
        <v/>
      </c>
      <c r="BH24" s="25">
        <f>IF(RAND()&lt;$U$7+$U$4*((BE24+BF24+BG24)=3)-$U$4*((BE24+BF24+BG24)=0),1,0)</f>
        <v/>
      </c>
      <c r="BI24" s="25">
        <f>IF(RAND()&lt;$U$7+$U$4*((BF24+BG24+BH24)=3)-$U$4*((BF24+BG24+BH24)=0),1,0)</f>
        <v/>
      </c>
      <c r="BJ24" s="25">
        <f>IF(RAND()&lt;$U$7+$U$4*((BG24+BH24+BI24)=3)-$U$4*((BG24+BH24+BI24)=0),1,0)</f>
        <v/>
      </c>
      <c r="BK24" s="25">
        <f>IF(RAND()&lt;$U$7+$U$4*((BH24+BI24+BJ24)=3)-$U$4*((BH24+BI24+BJ24)=0),1,0)</f>
        <v/>
      </c>
      <c r="BL24" s="25">
        <f>IF(RAND()&lt;$U$7+$U$4*((BI24+BJ24+BK24)=3)-$U$4*((BI24+BJ24+BK24)=0),1,0)</f>
        <v/>
      </c>
      <c r="BM24" s="25">
        <f>IF(RAND()&lt;$U$7+$U$4*((BJ24+BK24+BL24)=3)-$U$4*((BJ24+BK24+BL24)=0),1,0)</f>
        <v/>
      </c>
      <c r="BN24" s="25">
        <f>IF(RAND()&lt;$U$7+$U$4*((BK24+BL24+BM24)=3)-$U$4*((BK24+BL24+BM24)=0),1,0)</f>
        <v/>
      </c>
      <c r="BO24" s="25">
        <f>IF(RAND()&lt;$U$7+$U$4*((BL24+BM24+BN24)=3)-$U$4*((BL24+BM24+BN24)=0),1,0)</f>
        <v/>
      </c>
      <c r="BP24" s="25">
        <f>IF(RAND()&lt;$U$7+$U$4*((BM24+BN24+BO24)=3)-$U$4*((BM24+BN24+BO24)=0),1,0)</f>
        <v/>
      </c>
      <c r="BQ24" s="25">
        <f>IF(RAND()&lt;$U$7+$U$4*((BN24+BO24+BP24)=3)-$U$4*((BN24+BO24+BP24)=0),1,0)</f>
        <v/>
      </c>
      <c r="BR24" s="25">
        <f>IF(RAND()&lt;$U$7+$U$4*((BO24+BP24+BQ24)=3)-$U$4*((BO24+BP24+BQ24)=0),1,0)</f>
        <v/>
      </c>
      <c r="BS24" s="25">
        <f>IF(RAND()&lt;$U$7+$U$4*((BP24+BQ24+BR24)=3)-$U$4*((BP24+BQ24+BR24)=0),1,0)</f>
        <v/>
      </c>
      <c r="BT24" s="25">
        <f>IF(RAND()&lt;$U$7+$U$4*((BQ24+BR24+BS24)=3)-$U$4*((BQ24+BR24+BS24)=0),1,0)</f>
        <v/>
      </c>
      <c r="BU24" s="25">
        <f>IF(RAND()&lt;$U$7+$U$4*((BR24+BS24+BT24)=3)-$U$4*((BR24+BS24+BT24)=0),1,0)</f>
        <v/>
      </c>
      <c r="BV24" s="25">
        <f>IF(RAND()&lt;$U$7+$U$4*((BS24+BT24+BU24)=3)-$U$4*((BS24+BT24+BU24)=0),1,0)</f>
        <v/>
      </c>
      <c r="BW24" s="25">
        <f>IF(RAND()&lt;$U$7+$U$4*((BT24+BU24+BV24)=3)-$U$4*((BT24+BU24+BV24)=0),1,0)</f>
        <v/>
      </c>
      <c r="BX24" s="25">
        <f>IF(RAND()&lt;$U$7+$U$4*((BU24+BV24+BW24)=3)-$U$4*((BU24+BV24+BW24)=0),1,0)</f>
        <v/>
      </c>
      <c r="BY24" s="25">
        <f>IF(RAND()&lt;$U$7+$U$4*((BV24+BW24+BX24)=3)-$U$4*((BV24+BW24+BX24)=0),1,0)</f>
        <v/>
      </c>
      <c r="BZ24" s="25">
        <f>IF(RAND()&lt;$U$7+$U$4*((BW24+BX24+BY24)=3)-$U$4*((BW24+BX24+BY24)=0),1,0)</f>
        <v/>
      </c>
      <c r="CA24" s="25">
        <f>IF(RAND()&lt;$U$7+$U$4*((BX24+BY24+BZ24)=3)-$U$4*((BX24+BY24+BZ24)=0),1,0)</f>
        <v/>
      </c>
      <c r="CB24" s="25">
        <f>IF(RAND()&lt;$U$7+$U$4*((BY24+BZ24+CA24)=3)-$U$4*((BY24+BZ24+CA24)=0),1,0)</f>
        <v/>
      </c>
      <c r="CC24" s="25">
        <f>IF(RAND()&lt;$U$7+$U$4*((BZ24+CA24+CB24)=3)-$U$4*((BZ24+CA24+CB24)=0),1,0)</f>
        <v/>
      </c>
      <c r="CD24" s="25">
        <f>IF(RAND()&lt;$U$7+$U$4*((CA24+CB24+CC24)=3)-$U$4*((CA24+CB24+CC24)=0),1,0)</f>
        <v/>
      </c>
      <c r="CE24" s="25">
        <f>IF(RAND()&lt;$U$7+$U$4*((CB24+CC24+CD24)=3)-$U$4*((CB24+CC24+CD24)=0),1,0)</f>
        <v/>
      </c>
      <c r="CF24" s="25">
        <f>IF(RAND()&lt;$U$7+$U$4*((CC24+CD24+CE24)=3)-$U$4*((CC24+CD24+CE24)=0),1,0)</f>
        <v/>
      </c>
      <c r="CG24" s="25">
        <f>IF(RAND()&lt;$U$7+$U$4*((CD24+CE24+CF24)=3)-$U$4*((CD24+CE24+CF24)=0),1,0)</f>
        <v/>
      </c>
      <c r="CH24" s="25">
        <f>IF(RAND()&lt;$U$7+$U$4*((CE24+CF24+CG24)=3)-$U$4*((CE24+CF24+CG24)=0),1,0)</f>
        <v/>
      </c>
      <c r="CI24" s="25">
        <f>IF(RAND()&lt;$U$7+$U$4*((CF24+CG24+CH24)=3)-$U$4*((CF24+CG24+CH24)=0),1,0)</f>
        <v/>
      </c>
      <c r="CJ24" s="25">
        <f>IF(RAND()&lt;$U$7+$U$4*((CG24+CH24+CI24)=3)-$U$4*((CG24+CH24+CI24)=0),1,0)</f>
        <v/>
      </c>
      <c r="CK24" s="25">
        <f>IF(RAND()&lt;$U$7+$U$4*((CH24+CI24+CJ24)=3)-$U$4*((CH24+CI24+CJ24)=0),1,0)</f>
        <v/>
      </c>
      <c r="CL24" s="25">
        <f>IF(RAND()&lt;$U$7+$U$4*((CI24+CJ24+CK24)=3)-$U$4*((CI24+CJ24+CK24)=0),1,0)</f>
        <v/>
      </c>
      <c r="CM24" s="25">
        <f>IF(RAND()&lt;$U$7+$U$4*((CJ24+CK24+CL24)=3)-$U$4*((CJ24+CK24+CL24)=0),1,0)</f>
        <v/>
      </c>
      <c r="CN24" s="25">
        <f>IF(RAND()&lt;$U$7+$U$4*((CK24+CL24+CM24)=3)-$U$4*((CK24+CL24+CM24)=0),1,0)</f>
        <v/>
      </c>
      <c r="CO24" s="25">
        <f>IF(RAND()&lt;$U$7+$U$4*((CL24+CM24+CN24)=3)-$U$4*((CL24+CM24+CN24)=0),1,0)</f>
        <v/>
      </c>
      <c r="CP24" s="25">
        <f>IF(RAND()&lt;$U$7+$U$4*((CM24+CN24+CO24)=3)-$U$4*((CM24+CN24+CO24)=0),1,0)</f>
        <v/>
      </c>
      <c r="CQ24" s="25">
        <f>IF(RAND()&lt;$U$7+$U$4*((CN24+CO24+CP24)=3)-$U$4*((CN24+CO24+CP24)=0),1,0)</f>
        <v/>
      </c>
      <c r="CR24" s="25">
        <f>IF(RAND()&lt;$U$7+$U$4*((CO24+CP24+CQ24)=3)-$U$4*((CO24+CP24+CQ24)=0),1,0)</f>
        <v/>
      </c>
      <c r="CS24" s="25">
        <f>IF(RAND()&lt;$U$7+$U$4*((CP24+CQ24+CR24)=3)-$U$4*((CP24+CQ24+CR24)=0),1,0)</f>
        <v/>
      </c>
      <c r="CT24" s="25">
        <f>IF(RAND()&lt;$U$7+$U$4*((CQ24+CR24+CS24)=3)-$U$4*((CQ24+CR24+CS24)=0),1,0)</f>
        <v/>
      </c>
      <c r="CU24" s="25">
        <f>IF(RAND()&lt;$U$7+$U$4*((CR24+CS24+CT24)=3)-$U$4*((CR24+CS24+CT24)=0),1,0)</f>
        <v/>
      </c>
      <c r="CV24" s="25">
        <f>IF(RAND()&lt;$U$7+$U$4*((CS24+CT24+CU24)=3)-$U$4*((CS24+CT24+CU24)=0),1,0)</f>
        <v/>
      </c>
      <c r="CW24" s="25">
        <f>IF(RAND()&lt;$U$7+$U$4*((CT24+CU24+CV24)=3)-$U$4*((CT24+CU24+CV24)=0),1,0)</f>
        <v/>
      </c>
      <c r="CY24" s="22">
        <f>SUMPRODUCT(B24:CT24,C24:CU24,D24:CV24)</f>
        <v/>
      </c>
      <c r="CZ24" s="22">
        <f>SUMPRODUCT(B24:CT24,C24:CU24,D24:CV24,E24:CW24)</f>
        <v/>
      </c>
      <c r="DA24" s="26">
        <f>IF(CY24=0,"",CZ24/CY24)</f>
        <v/>
      </c>
      <c r="DB24" s="22">
        <f>SUMPRODUCT((1-B24:CT24)*(1-C24:CU24)*(1-D24:CV24))</f>
        <v/>
      </c>
      <c r="DC24" s="22">
        <f>SUMPRODUCT((1-B24:CT24)*(1-C24:CU24)*(1-D24:CV24)*E24:CW24)</f>
        <v/>
      </c>
      <c r="DD24" s="26">
        <f>IF(DB24=0,"",DC24/DB24)</f>
        <v/>
      </c>
      <c r="DE24" s="27">
        <f>IF(OR(DA24="",DD24=""),"",DA24-DD24)</f>
        <v/>
      </c>
      <c r="DF24" s="22">
        <f>IF(DE24="","",IF(DE24&lt;0,"yes","no"))</f>
        <v/>
      </c>
    </row>
    <row r="25">
      <c r="A25" s="21" t="n">
        <v>16</v>
      </c>
      <c r="B25" s="25">
        <f>IF(RAND()&lt;$U$7,1,0)</f>
        <v/>
      </c>
      <c r="C25" s="25">
        <f>IF(RAND()&lt;$U$7,1,0)</f>
        <v/>
      </c>
      <c r="D25" s="25">
        <f>IF(RAND()&lt;$U$7,1,0)</f>
        <v/>
      </c>
      <c r="E25" s="25">
        <f>IF(RAND()&lt;$U$7+$U$4*((B25+C25+D25)=3)-$U$4*((B25+C25+D25)=0),1,0)</f>
        <v/>
      </c>
      <c r="F25" s="25">
        <f>IF(RAND()&lt;$U$7+$U$4*((C25+D25+E25)=3)-$U$4*((C25+D25+E25)=0),1,0)</f>
        <v/>
      </c>
      <c r="G25" s="25">
        <f>IF(RAND()&lt;$U$7+$U$4*((D25+E25+F25)=3)-$U$4*((D25+E25+F25)=0),1,0)</f>
        <v/>
      </c>
      <c r="H25" s="25">
        <f>IF(RAND()&lt;$U$7+$U$4*((E25+F25+G25)=3)-$U$4*((E25+F25+G25)=0),1,0)</f>
        <v/>
      </c>
      <c r="I25" s="25">
        <f>IF(RAND()&lt;$U$7+$U$4*((F25+G25+H25)=3)-$U$4*((F25+G25+H25)=0),1,0)</f>
        <v/>
      </c>
      <c r="J25" s="25">
        <f>IF(RAND()&lt;$U$7+$U$4*((G25+H25+I25)=3)-$U$4*((G25+H25+I25)=0),1,0)</f>
        <v/>
      </c>
      <c r="K25" s="25">
        <f>IF(RAND()&lt;$U$7+$U$4*((H25+I25+J25)=3)-$U$4*((H25+I25+J25)=0),1,0)</f>
        <v/>
      </c>
      <c r="L25" s="25">
        <f>IF(RAND()&lt;$U$7+$U$4*((I25+J25+K25)=3)-$U$4*((I25+J25+K25)=0),1,0)</f>
        <v/>
      </c>
      <c r="M25" s="25">
        <f>IF(RAND()&lt;$U$7+$U$4*((J25+K25+L25)=3)-$U$4*((J25+K25+L25)=0),1,0)</f>
        <v/>
      </c>
      <c r="N25" s="25">
        <f>IF(RAND()&lt;$U$7+$U$4*((K25+L25+M25)=3)-$U$4*((K25+L25+M25)=0),1,0)</f>
        <v/>
      </c>
      <c r="O25" s="25">
        <f>IF(RAND()&lt;$U$7+$U$4*((L25+M25+N25)=3)-$U$4*((L25+M25+N25)=0),1,0)</f>
        <v/>
      </c>
      <c r="P25" s="25">
        <f>IF(RAND()&lt;$U$7+$U$4*((M25+N25+O25)=3)-$U$4*((M25+N25+O25)=0),1,0)</f>
        <v/>
      </c>
      <c r="Q25" s="25">
        <f>IF(RAND()&lt;$U$7+$U$4*((N25+O25+P25)=3)-$U$4*((N25+O25+P25)=0),1,0)</f>
        <v/>
      </c>
      <c r="R25" s="25">
        <f>IF(RAND()&lt;$U$7+$U$4*((O25+P25+Q25)=3)-$U$4*((O25+P25+Q25)=0),1,0)</f>
        <v/>
      </c>
      <c r="S25" s="25">
        <f>IF(RAND()&lt;$U$7+$U$4*((P25+Q25+R25)=3)-$U$4*((P25+Q25+R25)=0),1,0)</f>
        <v/>
      </c>
      <c r="T25" s="25">
        <f>IF(RAND()&lt;$U$7+$U$4*((Q25+R25+S25)=3)-$U$4*((Q25+R25+S25)=0),1,0)</f>
        <v/>
      </c>
      <c r="U25" s="25">
        <f>IF(RAND()&lt;$U$7+$U$4*((R25+S25+T25)=3)-$U$4*((R25+S25+T25)=0),1,0)</f>
        <v/>
      </c>
      <c r="V25" s="25">
        <f>IF(RAND()&lt;$U$7+$U$4*((S25+T25+U25)=3)-$U$4*((S25+T25+U25)=0),1,0)</f>
        <v/>
      </c>
      <c r="W25" s="25">
        <f>IF(RAND()&lt;$U$7+$U$4*((T25+U25+V25)=3)-$U$4*((T25+U25+V25)=0),1,0)</f>
        <v/>
      </c>
      <c r="X25" s="25">
        <f>IF(RAND()&lt;$U$7+$U$4*((U25+V25+W25)=3)-$U$4*((U25+V25+W25)=0),1,0)</f>
        <v/>
      </c>
      <c r="Y25" s="25">
        <f>IF(RAND()&lt;$U$7+$U$4*((V25+W25+X25)=3)-$U$4*((V25+W25+X25)=0),1,0)</f>
        <v/>
      </c>
      <c r="Z25" s="25">
        <f>IF(RAND()&lt;$U$7+$U$4*((W25+X25+Y25)=3)-$U$4*((W25+X25+Y25)=0),1,0)</f>
        <v/>
      </c>
      <c r="AA25" s="25">
        <f>IF(RAND()&lt;$U$7+$U$4*((X25+Y25+Z25)=3)-$U$4*((X25+Y25+Z25)=0),1,0)</f>
        <v/>
      </c>
      <c r="AB25" s="25">
        <f>IF(RAND()&lt;$U$7+$U$4*((Y25+Z25+AA25)=3)-$U$4*((Y25+Z25+AA25)=0),1,0)</f>
        <v/>
      </c>
      <c r="AC25" s="25">
        <f>IF(RAND()&lt;$U$7+$U$4*((Z25+AA25+AB25)=3)-$U$4*((Z25+AA25+AB25)=0),1,0)</f>
        <v/>
      </c>
      <c r="AD25" s="25">
        <f>IF(RAND()&lt;$U$7+$U$4*((AA25+AB25+AC25)=3)-$U$4*((AA25+AB25+AC25)=0),1,0)</f>
        <v/>
      </c>
      <c r="AE25" s="25">
        <f>IF(RAND()&lt;$U$7+$U$4*((AB25+AC25+AD25)=3)-$U$4*((AB25+AC25+AD25)=0),1,0)</f>
        <v/>
      </c>
      <c r="AF25" s="25">
        <f>IF(RAND()&lt;$U$7+$U$4*((AC25+AD25+AE25)=3)-$U$4*((AC25+AD25+AE25)=0),1,0)</f>
        <v/>
      </c>
      <c r="AG25" s="25">
        <f>IF(RAND()&lt;$U$7+$U$4*((AD25+AE25+AF25)=3)-$U$4*((AD25+AE25+AF25)=0),1,0)</f>
        <v/>
      </c>
      <c r="AH25" s="25">
        <f>IF(RAND()&lt;$U$7+$U$4*((AE25+AF25+AG25)=3)-$U$4*((AE25+AF25+AG25)=0),1,0)</f>
        <v/>
      </c>
      <c r="AI25" s="25">
        <f>IF(RAND()&lt;$U$7+$U$4*((AF25+AG25+AH25)=3)-$U$4*((AF25+AG25+AH25)=0),1,0)</f>
        <v/>
      </c>
      <c r="AJ25" s="25">
        <f>IF(RAND()&lt;$U$7+$U$4*((AG25+AH25+AI25)=3)-$U$4*((AG25+AH25+AI25)=0),1,0)</f>
        <v/>
      </c>
      <c r="AK25" s="25">
        <f>IF(RAND()&lt;$U$7+$U$4*((AH25+AI25+AJ25)=3)-$U$4*((AH25+AI25+AJ25)=0),1,0)</f>
        <v/>
      </c>
      <c r="AL25" s="25">
        <f>IF(RAND()&lt;$U$7+$U$4*((AI25+AJ25+AK25)=3)-$U$4*((AI25+AJ25+AK25)=0),1,0)</f>
        <v/>
      </c>
      <c r="AM25" s="25">
        <f>IF(RAND()&lt;$U$7+$U$4*((AJ25+AK25+AL25)=3)-$U$4*((AJ25+AK25+AL25)=0),1,0)</f>
        <v/>
      </c>
      <c r="AN25" s="25">
        <f>IF(RAND()&lt;$U$7+$U$4*((AK25+AL25+AM25)=3)-$U$4*((AK25+AL25+AM25)=0),1,0)</f>
        <v/>
      </c>
      <c r="AO25" s="25">
        <f>IF(RAND()&lt;$U$7+$U$4*((AL25+AM25+AN25)=3)-$U$4*((AL25+AM25+AN25)=0),1,0)</f>
        <v/>
      </c>
      <c r="AP25" s="25">
        <f>IF(RAND()&lt;$U$7+$U$4*((AM25+AN25+AO25)=3)-$U$4*((AM25+AN25+AO25)=0),1,0)</f>
        <v/>
      </c>
      <c r="AQ25" s="25">
        <f>IF(RAND()&lt;$U$7+$U$4*((AN25+AO25+AP25)=3)-$U$4*((AN25+AO25+AP25)=0),1,0)</f>
        <v/>
      </c>
      <c r="AR25" s="25">
        <f>IF(RAND()&lt;$U$7+$U$4*((AO25+AP25+AQ25)=3)-$U$4*((AO25+AP25+AQ25)=0),1,0)</f>
        <v/>
      </c>
      <c r="AS25" s="25">
        <f>IF(RAND()&lt;$U$7+$U$4*((AP25+AQ25+AR25)=3)-$U$4*((AP25+AQ25+AR25)=0),1,0)</f>
        <v/>
      </c>
      <c r="AT25" s="25">
        <f>IF(RAND()&lt;$U$7+$U$4*((AQ25+AR25+AS25)=3)-$U$4*((AQ25+AR25+AS25)=0),1,0)</f>
        <v/>
      </c>
      <c r="AU25" s="25">
        <f>IF(RAND()&lt;$U$7+$U$4*((AR25+AS25+AT25)=3)-$U$4*((AR25+AS25+AT25)=0),1,0)</f>
        <v/>
      </c>
      <c r="AV25" s="25">
        <f>IF(RAND()&lt;$U$7+$U$4*((AS25+AT25+AU25)=3)-$U$4*((AS25+AT25+AU25)=0),1,0)</f>
        <v/>
      </c>
      <c r="AW25" s="25">
        <f>IF(RAND()&lt;$U$7+$U$4*((AT25+AU25+AV25)=3)-$U$4*((AT25+AU25+AV25)=0),1,0)</f>
        <v/>
      </c>
      <c r="AX25" s="25">
        <f>IF(RAND()&lt;$U$7+$U$4*((AU25+AV25+AW25)=3)-$U$4*((AU25+AV25+AW25)=0),1,0)</f>
        <v/>
      </c>
      <c r="AY25" s="25">
        <f>IF(RAND()&lt;$U$7+$U$4*((AV25+AW25+AX25)=3)-$U$4*((AV25+AW25+AX25)=0),1,0)</f>
        <v/>
      </c>
      <c r="AZ25" s="25">
        <f>IF(RAND()&lt;$U$7+$U$4*((AW25+AX25+AY25)=3)-$U$4*((AW25+AX25+AY25)=0),1,0)</f>
        <v/>
      </c>
      <c r="BA25" s="25">
        <f>IF(RAND()&lt;$U$7+$U$4*((AX25+AY25+AZ25)=3)-$U$4*((AX25+AY25+AZ25)=0),1,0)</f>
        <v/>
      </c>
      <c r="BB25" s="25">
        <f>IF(RAND()&lt;$U$7+$U$4*((AY25+AZ25+BA25)=3)-$U$4*((AY25+AZ25+BA25)=0),1,0)</f>
        <v/>
      </c>
      <c r="BC25" s="25">
        <f>IF(RAND()&lt;$U$7+$U$4*((AZ25+BA25+BB25)=3)-$U$4*((AZ25+BA25+BB25)=0),1,0)</f>
        <v/>
      </c>
      <c r="BD25" s="25">
        <f>IF(RAND()&lt;$U$7+$U$4*((BA25+BB25+BC25)=3)-$U$4*((BA25+BB25+BC25)=0),1,0)</f>
        <v/>
      </c>
      <c r="BE25" s="25">
        <f>IF(RAND()&lt;$U$7+$U$4*((BB25+BC25+BD25)=3)-$U$4*((BB25+BC25+BD25)=0),1,0)</f>
        <v/>
      </c>
      <c r="BF25" s="25">
        <f>IF(RAND()&lt;$U$7+$U$4*((BC25+BD25+BE25)=3)-$U$4*((BC25+BD25+BE25)=0),1,0)</f>
        <v/>
      </c>
      <c r="BG25" s="25">
        <f>IF(RAND()&lt;$U$7+$U$4*((BD25+BE25+BF25)=3)-$U$4*((BD25+BE25+BF25)=0),1,0)</f>
        <v/>
      </c>
      <c r="BH25" s="25">
        <f>IF(RAND()&lt;$U$7+$U$4*((BE25+BF25+BG25)=3)-$U$4*((BE25+BF25+BG25)=0),1,0)</f>
        <v/>
      </c>
      <c r="BI25" s="25">
        <f>IF(RAND()&lt;$U$7+$U$4*((BF25+BG25+BH25)=3)-$U$4*((BF25+BG25+BH25)=0),1,0)</f>
        <v/>
      </c>
      <c r="BJ25" s="25">
        <f>IF(RAND()&lt;$U$7+$U$4*((BG25+BH25+BI25)=3)-$U$4*((BG25+BH25+BI25)=0),1,0)</f>
        <v/>
      </c>
      <c r="BK25" s="25">
        <f>IF(RAND()&lt;$U$7+$U$4*((BH25+BI25+BJ25)=3)-$U$4*((BH25+BI25+BJ25)=0),1,0)</f>
        <v/>
      </c>
      <c r="BL25" s="25">
        <f>IF(RAND()&lt;$U$7+$U$4*((BI25+BJ25+BK25)=3)-$U$4*((BI25+BJ25+BK25)=0),1,0)</f>
        <v/>
      </c>
      <c r="BM25" s="25">
        <f>IF(RAND()&lt;$U$7+$U$4*((BJ25+BK25+BL25)=3)-$U$4*((BJ25+BK25+BL25)=0),1,0)</f>
        <v/>
      </c>
      <c r="BN25" s="25">
        <f>IF(RAND()&lt;$U$7+$U$4*((BK25+BL25+BM25)=3)-$U$4*((BK25+BL25+BM25)=0),1,0)</f>
        <v/>
      </c>
      <c r="BO25" s="25">
        <f>IF(RAND()&lt;$U$7+$U$4*((BL25+BM25+BN25)=3)-$U$4*((BL25+BM25+BN25)=0),1,0)</f>
        <v/>
      </c>
      <c r="BP25" s="25">
        <f>IF(RAND()&lt;$U$7+$U$4*((BM25+BN25+BO25)=3)-$U$4*((BM25+BN25+BO25)=0),1,0)</f>
        <v/>
      </c>
      <c r="BQ25" s="25">
        <f>IF(RAND()&lt;$U$7+$U$4*((BN25+BO25+BP25)=3)-$U$4*((BN25+BO25+BP25)=0),1,0)</f>
        <v/>
      </c>
      <c r="BR25" s="25">
        <f>IF(RAND()&lt;$U$7+$U$4*((BO25+BP25+BQ25)=3)-$U$4*((BO25+BP25+BQ25)=0),1,0)</f>
        <v/>
      </c>
      <c r="BS25" s="25">
        <f>IF(RAND()&lt;$U$7+$U$4*((BP25+BQ25+BR25)=3)-$U$4*((BP25+BQ25+BR25)=0),1,0)</f>
        <v/>
      </c>
      <c r="BT25" s="25">
        <f>IF(RAND()&lt;$U$7+$U$4*((BQ25+BR25+BS25)=3)-$U$4*((BQ25+BR25+BS25)=0),1,0)</f>
        <v/>
      </c>
      <c r="BU25" s="25">
        <f>IF(RAND()&lt;$U$7+$U$4*((BR25+BS25+BT25)=3)-$U$4*((BR25+BS25+BT25)=0),1,0)</f>
        <v/>
      </c>
      <c r="BV25" s="25">
        <f>IF(RAND()&lt;$U$7+$U$4*((BS25+BT25+BU25)=3)-$U$4*((BS25+BT25+BU25)=0),1,0)</f>
        <v/>
      </c>
      <c r="BW25" s="25">
        <f>IF(RAND()&lt;$U$7+$U$4*((BT25+BU25+BV25)=3)-$U$4*((BT25+BU25+BV25)=0),1,0)</f>
        <v/>
      </c>
      <c r="BX25" s="25">
        <f>IF(RAND()&lt;$U$7+$U$4*((BU25+BV25+BW25)=3)-$U$4*((BU25+BV25+BW25)=0),1,0)</f>
        <v/>
      </c>
      <c r="BY25" s="25">
        <f>IF(RAND()&lt;$U$7+$U$4*((BV25+BW25+BX25)=3)-$U$4*((BV25+BW25+BX25)=0),1,0)</f>
        <v/>
      </c>
      <c r="BZ25" s="25">
        <f>IF(RAND()&lt;$U$7+$U$4*((BW25+BX25+BY25)=3)-$U$4*((BW25+BX25+BY25)=0),1,0)</f>
        <v/>
      </c>
      <c r="CA25" s="25">
        <f>IF(RAND()&lt;$U$7+$U$4*((BX25+BY25+BZ25)=3)-$U$4*((BX25+BY25+BZ25)=0),1,0)</f>
        <v/>
      </c>
      <c r="CB25" s="25">
        <f>IF(RAND()&lt;$U$7+$U$4*((BY25+BZ25+CA25)=3)-$U$4*((BY25+BZ25+CA25)=0),1,0)</f>
        <v/>
      </c>
      <c r="CC25" s="25">
        <f>IF(RAND()&lt;$U$7+$U$4*((BZ25+CA25+CB25)=3)-$U$4*((BZ25+CA25+CB25)=0),1,0)</f>
        <v/>
      </c>
      <c r="CD25" s="25">
        <f>IF(RAND()&lt;$U$7+$U$4*((CA25+CB25+CC25)=3)-$U$4*((CA25+CB25+CC25)=0),1,0)</f>
        <v/>
      </c>
      <c r="CE25" s="25">
        <f>IF(RAND()&lt;$U$7+$U$4*((CB25+CC25+CD25)=3)-$U$4*((CB25+CC25+CD25)=0),1,0)</f>
        <v/>
      </c>
      <c r="CF25" s="25">
        <f>IF(RAND()&lt;$U$7+$U$4*((CC25+CD25+CE25)=3)-$U$4*((CC25+CD25+CE25)=0),1,0)</f>
        <v/>
      </c>
      <c r="CG25" s="25">
        <f>IF(RAND()&lt;$U$7+$U$4*((CD25+CE25+CF25)=3)-$U$4*((CD25+CE25+CF25)=0),1,0)</f>
        <v/>
      </c>
      <c r="CH25" s="25">
        <f>IF(RAND()&lt;$U$7+$U$4*((CE25+CF25+CG25)=3)-$U$4*((CE25+CF25+CG25)=0),1,0)</f>
        <v/>
      </c>
      <c r="CI25" s="25">
        <f>IF(RAND()&lt;$U$7+$U$4*((CF25+CG25+CH25)=3)-$U$4*((CF25+CG25+CH25)=0),1,0)</f>
        <v/>
      </c>
      <c r="CJ25" s="25">
        <f>IF(RAND()&lt;$U$7+$U$4*((CG25+CH25+CI25)=3)-$U$4*((CG25+CH25+CI25)=0),1,0)</f>
        <v/>
      </c>
      <c r="CK25" s="25">
        <f>IF(RAND()&lt;$U$7+$U$4*((CH25+CI25+CJ25)=3)-$U$4*((CH25+CI25+CJ25)=0),1,0)</f>
        <v/>
      </c>
      <c r="CL25" s="25">
        <f>IF(RAND()&lt;$U$7+$U$4*((CI25+CJ25+CK25)=3)-$U$4*((CI25+CJ25+CK25)=0),1,0)</f>
        <v/>
      </c>
      <c r="CM25" s="25">
        <f>IF(RAND()&lt;$U$7+$U$4*((CJ25+CK25+CL25)=3)-$U$4*((CJ25+CK25+CL25)=0),1,0)</f>
        <v/>
      </c>
      <c r="CN25" s="25">
        <f>IF(RAND()&lt;$U$7+$U$4*((CK25+CL25+CM25)=3)-$U$4*((CK25+CL25+CM25)=0),1,0)</f>
        <v/>
      </c>
      <c r="CO25" s="25">
        <f>IF(RAND()&lt;$U$7+$U$4*((CL25+CM25+CN25)=3)-$U$4*((CL25+CM25+CN25)=0),1,0)</f>
        <v/>
      </c>
      <c r="CP25" s="25">
        <f>IF(RAND()&lt;$U$7+$U$4*((CM25+CN25+CO25)=3)-$U$4*((CM25+CN25+CO25)=0),1,0)</f>
        <v/>
      </c>
      <c r="CQ25" s="25">
        <f>IF(RAND()&lt;$U$7+$U$4*((CN25+CO25+CP25)=3)-$U$4*((CN25+CO25+CP25)=0),1,0)</f>
        <v/>
      </c>
      <c r="CR25" s="25">
        <f>IF(RAND()&lt;$U$7+$U$4*((CO25+CP25+CQ25)=3)-$U$4*((CO25+CP25+CQ25)=0),1,0)</f>
        <v/>
      </c>
      <c r="CS25" s="25">
        <f>IF(RAND()&lt;$U$7+$U$4*((CP25+CQ25+CR25)=3)-$U$4*((CP25+CQ25+CR25)=0),1,0)</f>
        <v/>
      </c>
      <c r="CT25" s="25">
        <f>IF(RAND()&lt;$U$7+$U$4*((CQ25+CR25+CS25)=3)-$U$4*((CQ25+CR25+CS25)=0),1,0)</f>
        <v/>
      </c>
      <c r="CU25" s="25">
        <f>IF(RAND()&lt;$U$7+$U$4*((CR25+CS25+CT25)=3)-$U$4*((CR25+CS25+CT25)=0),1,0)</f>
        <v/>
      </c>
      <c r="CV25" s="25">
        <f>IF(RAND()&lt;$U$7+$U$4*((CS25+CT25+CU25)=3)-$U$4*((CS25+CT25+CU25)=0),1,0)</f>
        <v/>
      </c>
      <c r="CW25" s="25">
        <f>IF(RAND()&lt;$U$7+$U$4*((CT25+CU25+CV25)=3)-$U$4*((CT25+CU25+CV25)=0),1,0)</f>
        <v/>
      </c>
      <c r="CY25" s="22">
        <f>SUMPRODUCT(B25:CT25,C25:CU25,D25:CV25)</f>
        <v/>
      </c>
      <c r="CZ25" s="22">
        <f>SUMPRODUCT(B25:CT25,C25:CU25,D25:CV25,E25:CW25)</f>
        <v/>
      </c>
      <c r="DA25" s="26">
        <f>IF(CY25=0,"",CZ25/CY25)</f>
        <v/>
      </c>
      <c r="DB25" s="22">
        <f>SUMPRODUCT((1-B25:CT25)*(1-C25:CU25)*(1-D25:CV25))</f>
        <v/>
      </c>
      <c r="DC25" s="22">
        <f>SUMPRODUCT((1-B25:CT25)*(1-C25:CU25)*(1-D25:CV25)*E25:CW25)</f>
        <v/>
      </c>
      <c r="DD25" s="26">
        <f>IF(DB25=0,"",DC25/DB25)</f>
        <v/>
      </c>
      <c r="DE25" s="27">
        <f>IF(OR(DA25="",DD25=""),"",DA25-DD25)</f>
        <v/>
      </c>
      <c r="DF25" s="22">
        <f>IF(DE25="","",IF(DE25&lt;0,"yes","no"))</f>
        <v/>
      </c>
    </row>
    <row r="26">
      <c r="A26" s="21" t="n">
        <v>17</v>
      </c>
      <c r="B26" s="25">
        <f>IF(RAND()&lt;$U$7,1,0)</f>
        <v/>
      </c>
      <c r="C26" s="25">
        <f>IF(RAND()&lt;$U$7,1,0)</f>
        <v/>
      </c>
      <c r="D26" s="25">
        <f>IF(RAND()&lt;$U$7,1,0)</f>
        <v/>
      </c>
      <c r="E26" s="25">
        <f>IF(RAND()&lt;$U$7+$U$4*((B26+C26+D26)=3)-$U$4*((B26+C26+D26)=0),1,0)</f>
        <v/>
      </c>
      <c r="F26" s="25">
        <f>IF(RAND()&lt;$U$7+$U$4*((C26+D26+E26)=3)-$U$4*((C26+D26+E26)=0),1,0)</f>
        <v/>
      </c>
      <c r="G26" s="25">
        <f>IF(RAND()&lt;$U$7+$U$4*((D26+E26+F26)=3)-$U$4*((D26+E26+F26)=0),1,0)</f>
        <v/>
      </c>
      <c r="H26" s="25">
        <f>IF(RAND()&lt;$U$7+$U$4*((E26+F26+G26)=3)-$U$4*((E26+F26+G26)=0),1,0)</f>
        <v/>
      </c>
      <c r="I26" s="25">
        <f>IF(RAND()&lt;$U$7+$U$4*((F26+G26+H26)=3)-$U$4*((F26+G26+H26)=0),1,0)</f>
        <v/>
      </c>
      <c r="J26" s="25">
        <f>IF(RAND()&lt;$U$7+$U$4*((G26+H26+I26)=3)-$U$4*((G26+H26+I26)=0),1,0)</f>
        <v/>
      </c>
      <c r="K26" s="25">
        <f>IF(RAND()&lt;$U$7+$U$4*((H26+I26+J26)=3)-$U$4*((H26+I26+J26)=0),1,0)</f>
        <v/>
      </c>
      <c r="L26" s="25">
        <f>IF(RAND()&lt;$U$7+$U$4*((I26+J26+K26)=3)-$U$4*((I26+J26+K26)=0),1,0)</f>
        <v/>
      </c>
      <c r="M26" s="25">
        <f>IF(RAND()&lt;$U$7+$U$4*((J26+K26+L26)=3)-$U$4*((J26+K26+L26)=0),1,0)</f>
        <v/>
      </c>
      <c r="N26" s="25">
        <f>IF(RAND()&lt;$U$7+$U$4*((K26+L26+M26)=3)-$U$4*((K26+L26+M26)=0),1,0)</f>
        <v/>
      </c>
      <c r="O26" s="25">
        <f>IF(RAND()&lt;$U$7+$U$4*((L26+M26+N26)=3)-$U$4*((L26+M26+N26)=0),1,0)</f>
        <v/>
      </c>
      <c r="P26" s="25">
        <f>IF(RAND()&lt;$U$7+$U$4*((M26+N26+O26)=3)-$U$4*((M26+N26+O26)=0),1,0)</f>
        <v/>
      </c>
      <c r="Q26" s="25">
        <f>IF(RAND()&lt;$U$7+$U$4*((N26+O26+P26)=3)-$U$4*((N26+O26+P26)=0),1,0)</f>
        <v/>
      </c>
      <c r="R26" s="25">
        <f>IF(RAND()&lt;$U$7+$U$4*((O26+P26+Q26)=3)-$U$4*((O26+P26+Q26)=0),1,0)</f>
        <v/>
      </c>
      <c r="S26" s="25">
        <f>IF(RAND()&lt;$U$7+$U$4*((P26+Q26+R26)=3)-$U$4*((P26+Q26+R26)=0),1,0)</f>
        <v/>
      </c>
      <c r="T26" s="25">
        <f>IF(RAND()&lt;$U$7+$U$4*((Q26+R26+S26)=3)-$U$4*((Q26+R26+S26)=0),1,0)</f>
        <v/>
      </c>
      <c r="U26" s="25">
        <f>IF(RAND()&lt;$U$7+$U$4*((R26+S26+T26)=3)-$U$4*((R26+S26+T26)=0),1,0)</f>
        <v/>
      </c>
      <c r="V26" s="25">
        <f>IF(RAND()&lt;$U$7+$U$4*((S26+T26+U26)=3)-$U$4*((S26+T26+U26)=0),1,0)</f>
        <v/>
      </c>
      <c r="W26" s="25">
        <f>IF(RAND()&lt;$U$7+$U$4*((T26+U26+V26)=3)-$U$4*((T26+U26+V26)=0),1,0)</f>
        <v/>
      </c>
      <c r="X26" s="25">
        <f>IF(RAND()&lt;$U$7+$U$4*((U26+V26+W26)=3)-$U$4*((U26+V26+W26)=0),1,0)</f>
        <v/>
      </c>
      <c r="Y26" s="25">
        <f>IF(RAND()&lt;$U$7+$U$4*((V26+W26+X26)=3)-$U$4*((V26+W26+X26)=0),1,0)</f>
        <v/>
      </c>
      <c r="Z26" s="25">
        <f>IF(RAND()&lt;$U$7+$U$4*((W26+X26+Y26)=3)-$U$4*((W26+X26+Y26)=0),1,0)</f>
        <v/>
      </c>
      <c r="AA26" s="25">
        <f>IF(RAND()&lt;$U$7+$U$4*((X26+Y26+Z26)=3)-$U$4*((X26+Y26+Z26)=0),1,0)</f>
        <v/>
      </c>
      <c r="AB26" s="25">
        <f>IF(RAND()&lt;$U$7+$U$4*((Y26+Z26+AA26)=3)-$U$4*((Y26+Z26+AA26)=0),1,0)</f>
        <v/>
      </c>
      <c r="AC26" s="25">
        <f>IF(RAND()&lt;$U$7+$U$4*((Z26+AA26+AB26)=3)-$U$4*((Z26+AA26+AB26)=0),1,0)</f>
        <v/>
      </c>
      <c r="AD26" s="25">
        <f>IF(RAND()&lt;$U$7+$U$4*((AA26+AB26+AC26)=3)-$U$4*((AA26+AB26+AC26)=0),1,0)</f>
        <v/>
      </c>
      <c r="AE26" s="25">
        <f>IF(RAND()&lt;$U$7+$U$4*((AB26+AC26+AD26)=3)-$U$4*((AB26+AC26+AD26)=0),1,0)</f>
        <v/>
      </c>
      <c r="AF26" s="25">
        <f>IF(RAND()&lt;$U$7+$U$4*((AC26+AD26+AE26)=3)-$U$4*((AC26+AD26+AE26)=0),1,0)</f>
        <v/>
      </c>
      <c r="AG26" s="25">
        <f>IF(RAND()&lt;$U$7+$U$4*((AD26+AE26+AF26)=3)-$U$4*((AD26+AE26+AF26)=0),1,0)</f>
        <v/>
      </c>
      <c r="AH26" s="25">
        <f>IF(RAND()&lt;$U$7+$U$4*((AE26+AF26+AG26)=3)-$U$4*((AE26+AF26+AG26)=0),1,0)</f>
        <v/>
      </c>
      <c r="AI26" s="25">
        <f>IF(RAND()&lt;$U$7+$U$4*((AF26+AG26+AH26)=3)-$U$4*((AF26+AG26+AH26)=0),1,0)</f>
        <v/>
      </c>
      <c r="AJ26" s="25">
        <f>IF(RAND()&lt;$U$7+$U$4*((AG26+AH26+AI26)=3)-$U$4*((AG26+AH26+AI26)=0),1,0)</f>
        <v/>
      </c>
      <c r="AK26" s="25">
        <f>IF(RAND()&lt;$U$7+$U$4*((AH26+AI26+AJ26)=3)-$U$4*((AH26+AI26+AJ26)=0),1,0)</f>
        <v/>
      </c>
      <c r="AL26" s="25">
        <f>IF(RAND()&lt;$U$7+$U$4*((AI26+AJ26+AK26)=3)-$U$4*((AI26+AJ26+AK26)=0),1,0)</f>
        <v/>
      </c>
      <c r="AM26" s="25">
        <f>IF(RAND()&lt;$U$7+$U$4*((AJ26+AK26+AL26)=3)-$U$4*((AJ26+AK26+AL26)=0),1,0)</f>
        <v/>
      </c>
      <c r="AN26" s="25">
        <f>IF(RAND()&lt;$U$7+$U$4*((AK26+AL26+AM26)=3)-$U$4*((AK26+AL26+AM26)=0),1,0)</f>
        <v/>
      </c>
      <c r="AO26" s="25">
        <f>IF(RAND()&lt;$U$7+$U$4*((AL26+AM26+AN26)=3)-$U$4*((AL26+AM26+AN26)=0),1,0)</f>
        <v/>
      </c>
      <c r="AP26" s="25">
        <f>IF(RAND()&lt;$U$7+$U$4*((AM26+AN26+AO26)=3)-$U$4*((AM26+AN26+AO26)=0),1,0)</f>
        <v/>
      </c>
      <c r="AQ26" s="25">
        <f>IF(RAND()&lt;$U$7+$U$4*((AN26+AO26+AP26)=3)-$U$4*((AN26+AO26+AP26)=0),1,0)</f>
        <v/>
      </c>
      <c r="AR26" s="25">
        <f>IF(RAND()&lt;$U$7+$U$4*((AO26+AP26+AQ26)=3)-$U$4*((AO26+AP26+AQ26)=0),1,0)</f>
        <v/>
      </c>
      <c r="AS26" s="25">
        <f>IF(RAND()&lt;$U$7+$U$4*((AP26+AQ26+AR26)=3)-$U$4*((AP26+AQ26+AR26)=0),1,0)</f>
        <v/>
      </c>
      <c r="AT26" s="25">
        <f>IF(RAND()&lt;$U$7+$U$4*((AQ26+AR26+AS26)=3)-$U$4*((AQ26+AR26+AS26)=0),1,0)</f>
        <v/>
      </c>
      <c r="AU26" s="25">
        <f>IF(RAND()&lt;$U$7+$U$4*((AR26+AS26+AT26)=3)-$U$4*((AR26+AS26+AT26)=0),1,0)</f>
        <v/>
      </c>
      <c r="AV26" s="25">
        <f>IF(RAND()&lt;$U$7+$U$4*((AS26+AT26+AU26)=3)-$U$4*((AS26+AT26+AU26)=0),1,0)</f>
        <v/>
      </c>
      <c r="AW26" s="25">
        <f>IF(RAND()&lt;$U$7+$U$4*((AT26+AU26+AV26)=3)-$U$4*((AT26+AU26+AV26)=0),1,0)</f>
        <v/>
      </c>
      <c r="AX26" s="25">
        <f>IF(RAND()&lt;$U$7+$U$4*((AU26+AV26+AW26)=3)-$U$4*((AU26+AV26+AW26)=0),1,0)</f>
        <v/>
      </c>
      <c r="AY26" s="25">
        <f>IF(RAND()&lt;$U$7+$U$4*((AV26+AW26+AX26)=3)-$U$4*((AV26+AW26+AX26)=0),1,0)</f>
        <v/>
      </c>
      <c r="AZ26" s="25">
        <f>IF(RAND()&lt;$U$7+$U$4*((AW26+AX26+AY26)=3)-$U$4*((AW26+AX26+AY26)=0),1,0)</f>
        <v/>
      </c>
      <c r="BA26" s="25">
        <f>IF(RAND()&lt;$U$7+$U$4*((AX26+AY26+AZ26)=3)-$U$4*((AX26+AY26+AZ26)=0),1,0)</f>
        <v/>
      </c>
      <c r="BB26" s="25">
        <f>IF(RAND()&lt;$U$7+$U$4*((AY26+AZ26+BA26)=3)-$U$4*((AY26+AZ26+BA26)=0),1,0)</f>
        <v/>
      </c>
      <c r="BC26" s="25">
        <f>IF(RAND()&lt;$U$7+$U$4*((AZ26+BA26+BB26)=3)-$U$4*((AZ26+BA26+BB26)=0),1,0)</f>
        <v/>
      </c>
      <c r="BD26" s="25">
        <f>IF(RAND()&lt;$U$7+$U$4*((BA26+BB26+BC26)=3)-$U$4*((BA26+BB26+BC26)=0),1,0)</f>
        <v/>
      </c>
      <c r="BE26" s="25">
        <f>IF(RAND()&lt;$U$7+$U$4*((BB26+BC26+BD26)=3)-$U$4*((BB26+BC26+BD26)=0),1,0)</f>
        <v/>
      </c>
      <c r="BF26" s="25">
        <f>IF(RAND()&lt;$U$7+$U$4*((BC26+BD26+BE26)=3)-$U$4*((BC26+BD26+BE26)=0),1,0)</f>
        <v/>
      </c>
      <c r="BG26" s="25">
        <f>IF(RAND()&lt;$U$7+$U$4*((BD26+BE26+BF26)=3)-$U$4*((BD26+BE26+BF26)=0),1,0)</f>
        <v/>
      </c>
      <c r="BH26" s="25">
        <f>IF(RAND()&lt;$U$7+$U$4*((BE26+BF26+BG26)=3)-$U$4*((BE26+BF26+BG26)=0),1,0)</f>
        <v/>
      </c>
      <c r="BI26" s="25">
        <f>IF(RAND()&lt;$U$7+$U$4*((BF26+BG26+BH26)=3)-$U$4*((BF26+BG26+BH26)=0),1,0)</f>
        <v/>
      </c>
      <c r="BJ26" s="25">
        <f>IF(RAND()&lt;$U$7+$U$4*((BG26+BH26+BI26)=3)-$U$4*((BG26+BH26+BI26)=0),1,0)</f>
        <v/>
      </c>
      <c r="BK26" s="25">
        <f>IF(RAND()&lt;$U$7+$U$4*((BH26+BI26+BJ26)=3)-$U$4*((BH26+BI26+BJ26)=0),1,0)</f>
        <v/>
      </c>
      <c r="BL26" s="25">
        <f>IF(RAND()&lt;$U$7+$U$4*((BI26+BJ26+BK26)=3)-$U$4*((BI26+BJ26+BK26)=0),1,0)</f>
        <v/>
      </c>
      <c r="BM26" s="25">
        <f>IF(RAND()&lt;$U$7+$U$4*((BJ26+BK26+BL26)=3)-$U$4*((BJ26+BK26+BL26)=0),1,0)</f>
        <v/>
      </c>
      <c r="BN26" s="25">
        <f>IF(RAND()&lt;$U$7+$U$4*((BK26+BL26+BM26)=3)-$U$4*((BK26+BL26+BM26)=0),1,0)</f>
        <v/>
      </c>
      <c r="BO26" s="25">
        <f>IF(RAND()&lt;$U$7+$U$4*((BL26+BM26+BN26)=3)-$U$4*((BL26+BM26+BN26)=0),1,0)</f>
        <v/>
      </c>
      <c r="BP26" s="25">
        <f>IF(RAND()&lt;$U$7+$U$4*((BM26+BN26+BO26)=3)-$U$4*((BM26+BN26+BO26)=0),1,0)</f>
        <v/>
      </c>
      <c r="BQ26" s="25">
        <f>IF(RAND()&lt;$U$7+$U$4*((BN26+BO26+BP26)=3)-$U$4*((BN26+BO26+BP26)=0),1,0)</f>
        <v/>
      </c>
      <c r="BR26" s="25">
        <f>IF(RAND()&lt;$U$7+$U$4*((BO26+BP26+BQ26)=3)-$U$4*((BO26+BP26+BQ26)=0),1,0)</f>
        <v/>
      </c>
      <c r="BS26" s="25">
        <f>IF(RAND()&lt;$U$7+$U$4*((BP26+BQ26+BR26)=3)-$U$4*((BP26+BQ26+BR26)=0),1,0)</f>
        <v/>
      </c>
      <c r="BT26" s="25">
        <f>IF(RAND()&lt;$U$7+$U$4*((BQ26+BR26+BS26)=3)-$U$4*((BQ26+BR26+BS26)=0),1,0)</f>
        <v/>
      </c>
      <c r="BU26" s="25">
        <f>IF(RAND()&lt;$U$7+$U$4*((BR26+BS26+BT26)=3)-$U$4*((BR26+BS26+BT26)=0),1,0)</f>
        <v/>
      </c>
      <c r="BV26" s="25">
        <f>IF(RAND()&lt;$U$7+$U$4*((BS26+BT26+BU26)=3)-$U$4*((BS26+BT26+BU26)=0),1,0)</f>
        <v/>
      </c>
      <c r="BW26" s="25">
        <f>IF(RAND()&lt;$U$7+$U$4*((BT26+BU26+BV26)=3)-$U$4*((BT26+BU26+BV26)=0),1,0)</f>
        <v/>
      </c>
      <c r="BX26" s="25">
        <f>IF(RAND()&lt;$U$7+$U$4*((BU26+BV26+BW26)=3)-$U$4*((BU26+BV26+BW26)=0),1,0)</f>
        <v/>
      </c>
      <c r="BY26" s="25">
        <f>IF(RAND()&lt;$U$7+$U$4*((BV26+BW26+BX26)=3)-$U$4*((BV26+BW26+BX26)=0),1,0)</f>
        <v/>
      </c>
      <c r="BZ26" s="25">
        <f>IF(RAND()&lt;$U$7+$U$4*((BW26+BX26+BY26)=3)-$U$4*((BW26+BX26+BY26)=0),1,0)</f>
        <v/>
      </c>
      <c r="CA26" s="25">
        <f>IF(RAND()&lt;$U$7+$U$4*((BX26+BY26+BZ26)=3)-$U$4*((BX26+BY26+BZ26)=0),1,0)</f>
        <v/>
      </c>
      <c r="CB26" s="25">
        <f>IF(RAND()&lt;$U$7+$U$4*((BY26+BZ26+CA26)=3)-$U$4*((BY26+BZ26+CA26)=0),1,0)</f>
        <v/>
      </c>
      <c r="CC26" s="25">
        <f>IF(RAND()&lt;$U$7+$U$4*((BZ26+CA26+CB26)=3)-$U$4*((BZ26+CA26+CB26)=0),1,0)</f>
        <v/>
      </c>
      <c r="CD26" s="25">
        <f>IF(RAND()&lt;$U$7+$U$4*((CA26+CB26+CC26)=3)-$U$4*((CA26+CB26+CC26)=0),1,0)</f>
        <v/>
      </c>
      <c r="CE26" s="25">
        <f>IF(RAND()&lt;$U$7+$U$4*((CB26+CC26+CD26)=3)-$U$4*((CB26+CC26+CD26)=0),1,0)</f>
        <v/>
      </c>
      <c r="CF26" s="25">
        <f>IF(RAND()&lt;$U$7+$U$4*((CC26+CD26+CE26)=3)-$U$4*((CC26+CD26+CE26)=0),1,0)</f>
        <v/>
      </c>
      <c r="CG26" s="25">
        <f>IF(RAND()&lt;$U$7+$U$4*((CD26+CE26+CF26)=3)-$U$4*((CD26+CE26+CF26)=0),1,0)</f>
        <v/>
      </c>
      <c r="CH26" s="25">
        <f>IF(RAND()&lt;$U$7+$U$4*((CE26+CF26+CG26)=3)-$U$4*((CE26+CF26+CG26)=0),1,0)</f>
        <v/>
      </c>
      <c r="CI26" s="25">
        <f>IF(RAND()&lt;$U$7+$U$4*((CF26+CG26+CH26)=3)-$U$4*((CF26+CG26+CH26)=0),1,0)</f>
        <v/>
      </c>
      <c r="CJ26" s="25">
        <f>IF(RAND()&lt;$U$7+$U$4*((CG26+CH26+CI26)=3)-$U$4*((CG26+CH26+CI26)=0),1,0)</f>
        <v/>
      </c>
      <c r="CK26" s="25">
        <f>IF(RAND()&lt;$U$7+$U$4*((CH26+CI26+CJ26)=3)-$U$4*((CH26+CI26+CJ26)=0),1,0)</f>
        <v/>
      </c>
      <c r="CL26" s="25">
        <f>IF(RAND()&lt;$U$7+$U$4*((CI26+CJ26+CK26)=3)-$U$4*((CI26+CJ26+CK26)=0),1,0)</f>
        <v/>
      </c>
      <c r="CM26" s="25">
        <f>IF(RAND()&lt;$U$7+$U$4*((CJ26+CK26+CL26)=3)-$U$4*((CJ26+CK26+CL26)=0),1,0)</f>
        <v/>
      </c>
      <c r="CN26" s="25">
        <f>IF(RAND()&lt;$U$7+$U$4*((CK26+CL26+CM26)=3)-$U$4*((CK26+CL26+CM26)=0),1,0)</f>
        <v/>
      </c>
      <c r="CO26" s="25">
        <f>IF(RAND()&lt;$U$7+$U$4*((CL26+CM26+CN26)=3)-$U$4*((CL26+CM26+CN26)=0),1,0)</f>
        <v/>
      </c>
      <c r="CP26" s="25">
        <f>IF(RAND()&lt;$U$7+$U$4*((CM26+CN26+CO26)=3)-$U$4*((CM26+CN26+CO26)=0),1,0)</f>
        <v/>
      </c>
      <c r="CQ26" s="25">
        <f>IF(RAND()&lt;$U$7+$U$4*((CN26+CO26+CP26)=3)-$U$4*((CN26+CO26+CP26)=0),1,0)</f>
        <v/>
      </c>
      <c r="CR26" s="25">
        <f>IF(RAND()&lt;$U$7+$U$4*((CO26+CP26+CQ26)=3)-$U$4*((CO26+CP26+CQ26)=0),1,0)</f>
        <v/>
      </c>
      <c r="CS26" s="25">
        <f>IF(RAND()&lt;$U$7+$U$4*((CP26+CQ26+CR26)=3)-$U$4*((CP26+CQ26+CR26)=0),1,0)</f>
        <v/>
      </c>
      <c r="CT26" s="25">
        <f>IF(RAND()&lt;$U$7+$U$4*((CQ26+CR26+CS26)=3)-$U$4*((CQ26+CR26+CS26)=0),1,0)</f>
        <v/>
      </c>
      <c r="CU26" s="25">
        <f>IF(RAND()&lt;$U$7+$U$4*((CR26+CS26+CT26)=3)-$U$4*((CR26+CS26+CT26)=0),1,0)</f>
        <v/>
      </c>
      <c r="CV26" s="25">
        <f>IF(RAND()&lt;$U$7+$U$4*((CS26+CT26+CU26)=3)-$U$4*((CS26+CT26+CU26)=0),1,0)</f>
        <v/>
      </c>
      <c r="CW26" s="25">
        <f>IF(RAND()&lt;$U$7+$U$4*((CT26+CU26+CV26)=3)-$U$4*((CT26+CU26+CV26)=0),1,0)</f>
        <v/>
      </c>
      <c r="CY26" s="22">
        <f>SUMPRODUCT(B26:CT26,C26:CU26,D26:CV26)</f>
        <v/>
      </c>
      <c r="CZ26" s="22">
        <f>SUMPRODUCT(B26:CT26,C26:CU26,D26:CV26,E26:CW26)</f>
        <v/>
      </c>
      <c r="DA26" s="26">
        <f>IF(CY26=0,"",CZ26/CY26)</f>
        <v/>
      </c>
      <c r="DB26" s="22">
        <f>SUMPRODUCT((1-B26:CT26)*(1-C26:CU26)*(1-D26:CV26))</f>
        <v/>
      </c>
      <c r="DC26" s="22">
        <f>SUMPRODUCT((1-B26:CT26)*(1-C26:CU26)*(1-D26:CV26)*E26:CW26)</f>
        <v/>
      </c>
      <c r="DD26" s="26">
        <f>IF(DB26=0,"",DC26/DB26)</f>
        <v/>
      </c>
      <c r="DE26" s="27">
        <f>IF(OR(DA26="",DD26=""),"",DA26-DD26)</f>
        <v/>
      </c>
      <c r="DF26" s="22">
        <f>IF(DE26="","",IF(DE26&lt;0,"yes","no"))</f>
        <v/>
      </c>
    </row>
    <row r="27">
      <c r="A27" s="21" t="n">
        <v>18</v>
      </c>
      <c r="B27" s="25">
        <f>IF(RAND()&lt;$U$7,1,0)</f>
        <v/>
      </c>
      <c r="C27" s="25">
        <f>IF(RAND()&lt;$U$7,1,0)</f>
        <v/>
      </c>
      <c r="D27" s="25">
        <f>IF(RAND()&lt;$U$7,1,0)</f>
        <v/>
      </c>
      <c r="E27" s="25">
        <f>IF(RAND()&lt;$U$7+$U$4*((B27+C27+D27)=3)-$U$4*((B27+C27+D27)=0),1,0)</f>
        <v/>
      </c>
      <c r="F27" s="25">
        <f>IF(RAND()&lt;$U$7+$U$4*((C27+D27+E27)=3)-$U$4*((C27+D27+E27)=0),1,0)</f>
        <v/>
      </c>
      <c r="G27" s="25">
        <f>IF(RAND()&lt;$U$7+$U$4*((D27+E27+F27)=3)-$U$4*((D27+E27+F27)=0),1,0)</f>
        <v/>
      </c>
      <c r="H27" s="25">
        <f>IF(RAND()&lt;$U$7+$U$4*((E27+F27+G27)=3)-$U$4*((E27+F27+G27)=0),1,0)</f>
        <v/>
      </c>
      <c r="I27" s="25">
        <f>IF(RAND()&lt;$U$7+$U$4*((F27+G27+H27)=3)-$U$4*((F27+G27+H27)=0),1,0)</f>
        <v/>
      </c>
      <c r="J27" s="25">
        <f>IF(RAND()&lt;$U$7+$U$4*((G27+H27+I27)=3)-$U$4*((G27+H27+I27)=0),1,0)</f>
        <v/>
      </c>
      <c r="K27" s="25">
        <f>IF(RAND()&lt;$U$7+$U$4*((H27+I27+J27)=3)-$U$4*((H27+I27+J27)=0),1,0)</f>
        <v/>
      </c>
      <c r="L27" s="25">
        <f>IF(RAND()&lt;$U$7+$U$4*((I27+J27+K27)=3)-$U$4*((I27+J27+K27)=0),1,0)</f>
        <v/>
      </c>
      <c r="M27" s="25">
        <f>IF(RAND()&lt;$U$7+$U$4*((J27+K27+L27)=3)-$U$4*((J27+K27+L27)=0),1,0)</f>
        <v/>
      </c>
      <c r="N27" s="25">
        <f>IF(RAND()&lt;$U$7+$U$4*((K27+L27+M27)=3)-$U$4*((K27+L27+M27)=0),1,0)</f>
        <v/>
      </c>
      <c r="O27" s="25">
        <f>IF(RAND()&lt;$U$7+$U$4*((L27+M27+N27)=3)-$U$4*((L27+M27+N27)=0),1,0)</f>
        <v/>
      </c>
      <c r="P27" s="25">
        <f>IF(RAND()&lt;$U$7+$U$4*((M27+N27+O27)=3)-$U$4*((M27+N27+O27)=0),1,0)</f>
        <v/>
      </c>
      <c r="Q27" s="25">
        <f>IF(RAND()&lt;$U$7+$U$4*((N27+O27+P27)=3)-$U$4*((N27+O27+P27)=0),1,0)</f>
        <v/>
      </c>
      <c r="R27" s="25">
        <f>IF(RAND()&lt;$U$7+$U$4*((O27+P27+Q27)=3)-$U$4*((O27+P27+Q27)=0),1,0)</f>
        <v/>
      </c>
      <c r="S27" s="25">
        <f>IF(RAND()&lt;$U$7+$U$4*((P27+Q27+R27)=3)-$U$4*((P27+Q27+R27)=0),1,0)</f>
        <v/>
      </c>
      <c r="T27" s="25">
        <f>IF(RAND()&lt;$U$7+$U$4*((Q27+R27+S27)=3)-$U$4*((Q27+R27+S27)=0),1,0)</f>
        <v/>
      </c>
      <c r="U27" s="25">
        <f>IF(RAND()&lt;$U$7+$U$4*((R27+S27+T27)=3)-$U$4*((R27+S27+T27)=0),1,0)</f>
        <v/>
      </c>
      <c r="V27" s="25">
        <f>IF(RAND()&lt;$U$7+$U$4*((S27+T27+U27)=3)-$U$4*((S27+T27+U27)=0),1,0)</f>
        <v/>
      </c>
      <c r="W27" s="25">
        <f>IF(RAND()&lt;$U$7+$U$4*((T27+U27+V27)=3)-$U$4*((T27+U27+V27)=0),1,0)</f>
        <v/>
      </c>
      <c r="X27" s="25">
        <f>IF(RAND()&lt;$U$7+$U$4*((U27+V27+W27)=3)-$U$4*((U27+V27+W27)=0),1,0)</f>
        <v/>
      </c>
      <c r="Y27" s="25">
        <f>IF(RAND()&lt;$U$7+$U$4*((V27+W27+X27)=3)-$U$4*((V27+W27+X27)=0),1,0)</f>
        <v/>
      </c>
      <c r="Z27" s="25">
        <f>IF(RAND()&lt;$U$7+$U$4*((W27+X27+Y27)=3)-$U$4*((W27+X27+Y27)=0),1,0)</f>
        <v/>
      </c>
      <c r="AA27" s="25">
        <f>IF(RAND()&lt;$U$7+$U$4*((X27+Y27+Z27)=3)-$U$4*((X27+Y27+Z27)=0),1,0)</f>
        <v/>
      </c>
      <c r="AB27" s="25">
        <f>IF(RAND()&lt;$U$7+$U$4*((Y27+Z27+AA27)=3)-$U$4*((Y27+Z27+AA27)=0),1,0)</f>
        <v/>
      </c>
      <c r="AC27" s="25">
        <f>IF(RAND()&lt;$U$7+$U$4*((Z27+AA27+AB27)=3)-$U$4*((Z27+AA27+AB27)=0),1,0)</f>
        <v/>
      </c>
      <c r="AD27" s="25">
        <f>IF(RAND()&lt;$U$7+$U$4*((AA27+AB27+AC27)=3)-$U$4*((AA27+AB27+AC27)=0),1,0)</f>
        <v/>
      </c>
      <c r="AE27" s="25">
        <f>IF(RAND()&lt;$U$7+$U$4*((AB27+AC27+AD27)=3)-$U$4*((AB27+AC27+AD27)=0),1,0)</f>
        <v/>
      </c>
      <c r="AF27" s="25">
        <f>IF(RAND()&lt;$U$7+$U$4*((AC27+AD27+AE27)=3)-$U$4*((AC27+AD27+AE27)=0),1,0)</f>
        <v/>
      </c>
      <c r="AG27" s="25">
        <f>IF(RAND()&lt;$U$7+$U$4*((AD27+AE27+AF27)=3)-$U$4*((AD27+AE27+AF27)=0),1,0)</f>
        <v/>
      </c>
      <c r="AH27" s="25">
        <f>IF(RAND()&lt;$U$7+$U$4*((AE27+AF27+AG27)=3)-$U$4*((AE27+AF27+AG27)=0),1,0)</f>
        <v/>
      </c>
      <c r="AI27" s="25">
        <f>IF(RAND()&lt;$U$7+$U$4*((AF27+AG27+AH27)=3)-$U$4*((AF27+AG27+AH27)=0),1,0)</f>
        <v/>
      </c>
      <c r="AJ27" s="25">
        <f>IF(RAND()&lt;$U$7+$U$4*((AG27+AH27+AI27)=3)-$U$4*((AG27+AH27+AI27)=0),1,0)</f>
        <v/>
      </c>
      <c r="AK27" s="25">
        <f>IF(RAND()&lt;$U$7+$U$4*((AH27+AI27+AJ27)=3)-$U$4*((AH27+AI27+AJ27)=0),1,0)</f>
        <v/>
      </c>
      <c r="AL27" s="25">
        <f>IF(RAND()&lt;$U$7+$U$4*((AI27+AJ27+AK27)=3)-$U$4*((AI27+AJ27+AK27)=0),1,0)</f>
        <v/>
      </c>
      <c r="AM27" s="25">
        <f>IF(RAND()&lt;$U$7+$U$4*((AJ27+AK27+AL27)=3)-$U$4*((AJ27+AK27+AL27)=0),1,0)</f>
        <v/>
      </c>
      <c r="AN27" s="25">
        <f>IF(RAND()&lt;$U$7+$U$4*((AK27+AL27+AM27)=3)-$U$4*((AK27+AL27+AM27)=0),1,0)</f>
        <v/>
      </c>
      <c r="AO27" s="25">
        <f>IF(RAND()&lt;$U$7+$U$4*((AL27+AM27+AN27)=3)-$U$4*((AL27+AM27+AN27)=0),1,0)</f>
        <v/>
      </c>
      <c r="AP27" s="25">
        <f>IF(RAND()&lt;$U$7+$U$4*((AM27+AN27+AO27)=3)-$U$4*((AM27+AN27+AO27)=0),1,0)</f>
        <v/>
      </c>
      <c r="AQ27" s="25">
        <f>IF(RAND()&lt;$U$7+$U$4*((AN27+AO27+AP27)=3)-$U$4*((AN27+AO27+AP27)=0),1,0)</f>
        <v/>
      </c>
      <c r="AR27" s="25">
        <f>IF(RAND()&lt;$U$7+$U$4*((AO27+AP27+AQ27)=3)-$U$4*((AO27+AP27+AQ27)=0),1,0)</f>
        <v/>
      </c>
      <c r="AS27" s="25">
        <f>IF(RAND()&lt;$U$7+$U$4*((AP27+AQ27+AR27)=3)-$U$4*((AP27+AQ27+AR27)=0),1,0)</f>
        <v/>
      </c>
      <c r="AT27" s="25">
        <f>IF(RAND()&lt;$U$7+$U$4*((AQ27+AR27+AS27)=3)-$U$4*((AQ27+AR27+AS27)=0),1,0)</f>
        <v/>
      </c>
      <c r="AU27" s="25">
        <f>IF(RAND()&lt;$U$7+$U$4*((AR27+AS27+AT27)=3)-$U$4*((AR27+AS27+AT27)=0),1,0)</f>
        <v/>
      </c>
      <c r="AV27" s="25">
        <f>IF(RAND()&lt;$U$7+$U$4*((AS27+AT27+AU27)=3)-$U$4*((AS27+AT27+AU27)=0),1,0)</f>
        <v/>
      </c>
      <c r="AW27" s="25">
        <f>IF(RAND()&lt;$U$7+$U$4*((AT27+AU27+AV27)=3)-$U$4*((AT27+AU27+AV27)=0),1,0)</f>
        <v/>
      </c>
      <c r="AX27" s="25">
        <f>IF(RAND()&lt;$U$7+$U$4*((AU27+AV27+AW27)=3)-$U$4*((AU27+AV27+AW27)=0),1,0)</f>
        <v/>
      </c>
      <c r="AY27" s="25">
        <f>IF(RAND()&lt;$U$7+$U$4*((AV27+AW27+AX27)=3)-$U$4*((AV27+AW27+AX27)=0),1,0)</f>
        <v/>
      </c>
      <c r="AZ27" s="25">
        <f>IF(RAND()&lt;$U$7+$U$4*((AW27+AX27+AY27)=3)-$U$4*((AW27+AX27+AY27)=0),1,0)</f>
        <v/>
      </c>
      <c r="BA27" s="25">
        <f>IF(RAND()&lt;$U$7+$U$4*((AX27+AY27+AZ27)=3)-$U$4*((AX27+AY27+AZ27)=0),1,0)</f>
        <v/>
      </c>
      <c r="BB27" s="25">
        <f>IF(RAND()&lt;$U$7+$U$4*((AY27+AZ27+BA27)=3)-$U$4*((AY27+AZ27+BA27)=0),1,0)</f>
        <v/>
      </c>
      <c r="BC27" s="25">
        <f>IF(RAND()&lt;$U$7+$U$4*((AZ27+BA27+BB27)=3)-$U$4*((AZ27+BA27+BB27)=0),1,0)</f>
        <v/>
      </c>
      <c r="BD27" s="25">
        <f>IF(RAND()&lt;$U$7+$U$4*((BA27+BB27+BC27)=3)-$U$4*((BA27+BB27+BC27)=0),1,0)</f>
        <v/>
      </c>
      <c r="BE27" s="25">
        <f>IF(RAND()&lt;$U$7+$U$4*((BB27+BC27+BD27)=3)-$U$4*((BB27+BC27+BD27)=0),1,0)</f>
        <v/>
      </c>
      <c r="BF27" s="25">
        <f>IF(RAND()&lt;$U$7+$U$4*((BC27+BD27+BE27)=3)-$U$4*((BC27+BD27+BE27)=0),1,0)</f>
        <v/>
      </c>
      <c r="BG27" s="25">
        <f>IF(RAND()&lt;$U$7+$U$4*((BD27+BE27+BF27)=3)-$U$4*((BD27+BE27+BF27)=0),1,0)</f>
        <v/>
      </c>
      <c r="BH27" s="25">
        <f>IF(RAND()&lt;$U$7+$U$4*((BE27+BF27+BG27)=3)-$U$4*((BE27+BF27+BG27)=0),1,0)</f>
        <v/>
      </c>
      <c r="BI27" s="25">
        <f>IF(RAND()&lt;$U$7+$U$4*((BF27+BG27+BH27)=3)-$U$4*((BF27+BG27+BH27)=0),1,0)</f>
        <v/>
      </c>
      <c r="BJ27" s="25">
        <f>IF(RAND()&lt;$U$7+$U$4*((BG27+BH27+BI27)=3)-$U$4*((BG27+BH27+BI27)=0),1,0)</f>
        <v/>
      </c>
      <c r="BK27" s="25">
        <f>IF(RAND()&lt;$U$7+$U$4*((BH27+BI27+BJ27)=3)-$U$4*((BH27+BI27+BJ27)=0),1,0)</f>
        <v/>
      </c>
      <c r="BL27" s="25">
        <f>IF(RAND()&lt;$U$7+$U$4*((BI27+BJ27+BK27)=3)-$U$4*((BI27+BJ27+BK27)=0),1,0)</f>
        <v/>
      </c>
      <c r="BM27" s="25">
        <f>IF(RAND()&lt;$U$7+$U$4*((BJ27+BK27+BL27)=3)-$U$4*((BJ27+BK27+BL27)=0),1,0)</f>
        <v/>
      </c>
      <c r="BN27" s="25">
        <f>IF(RAND()&lt;$U$7+$U$4*((BK27+BL27+BM27)=3)-$U$4*((BK27+BL27+BM27)=0),1,0)</f>
        <v/>
      </c>
      <c r="BO27" s="25">
        <f>IF(RAND()&lt;$U$7+$U$4*((BL27+BM27+BN27)=3)-$U$4*((BL27+BM27+BN27)=0),1,0)</f>
        <v/>
      </c>
      <c r="BP27" s="25">
        <f>IF(RAND()&lt;$U$7+$U$4*((BM27+BN27+BO27)=3)-$U$4*((BM27+BN27+BO27)=0),1,0)</f>
        <v/>
      </c>
      <c r="BQ27" s="25">
        <f>IF(RAND()&lt;$U$7+$U$4*((BN27+BO27+BP27)=3)-$U$4*((BN27+BO27+BP27)=0),1,0)</f>
        <v/>
      </c>
      <c r="BR27" s="25">
        <f>IF(RAND()&lt;$U$7+$U$4*((BO27+BP27+BQ27)=3)-$U$4*((BO27+BP27+BQ27)=0),1,0)</f>
        <v/>
      </c>
      <c r="BS27" s="25">
        <f>IF(RAND()&lt;$U$7+$U$4*((BP27+BQ27+BR27)=3)-$U$4*((BP27+BQ27+BR27)=0),1,0)</f>
        <v/>
      </c>
      <c r="BT27" s="25">
        <f>IF(RAND()&lt;$U$7+$U$4*((BQ27+BR27+BS27)=3)-$U$4*((BQ27+BR27+BS27)=0),1,0)</f>
        <v/>
      </c>
      <c r="BU27" s="25">
        <f>IF(RAND()&lt;$U$7+$U$4*((BR27+BS27+BT27)=3)-$U$4*((BR27+BS27+BT27)=0),1,0)</f>
        <v/>
      </c>
      <c r="BV27" s="25">
        <f>IF(RAND()&lt;$U$7+$U$4*((BS27+BT27+BU27)=3)-$U$4*((BS27+BT27+BU27)=0),1,0)</f>
        <v/>
      </c>
      <c r="BW27" s="25">
        <f>IF(RAND()&lt;$U$7+$U$4*((BT27+BU27+BV27)=3)-$U$4*((BT27+BU27+BV27)=0),1,0)</f>
        <v/>
      </c>
      <c r="BX27" s="25">
        <f>IF(RAND()&lt;$U$7+$U$4*((BU27+BV27+BW27)=3)-$U$4*((BU27+BV27+BW27)=0),1,0)</f>
        <v/>
      </c>
      <c r="BY27" s="25">
        <f>IF(RAND()&lt;$U$7+$U$4*((BV27+BW27+BX27)=3)-$U$4*((BV27+BW27+BX27)=0),1,0)</f>
        <v/>
      </c>
      <c r="BZ27" s="25">
        <f>IF(RAND()&lt;$U$7+$U$4*((BW27+BX27+BY27)=3)-$U$4*((BW27+BX27+BY27)=0),1,0)</f>
        <v/>
      </c>
      <c r="CA27" s="25">
        <f>IF(RAND()&lt;$U$7+$U$4*((BX27+BY27+BZ27)=3)-$U$4*((BX27+BY27+BZ27)=0),1,0)</f>
        <v/>
      </c>
      <c r="CB27" s="25">
        <f>IF(RAND()&lt;$U$7+$U$4*((BY27+BZ27+CA27)=3)-$U$4*((BY27+BZ27+CA27)=0),1,0)</f>
        <v/>
      </c>
      <c r="CC27" s="25">
        <f>IF(RAND()&lt;$U$7+$U$4*((BZ27+CA27+CB27)=3)-$U$4*((BZ27+CA27+CB27)=0),1,0)</f>
        <v/>
      </c>
      <c r="CD27" s="25">
        <f>IF(RAND()&lt;$U$7+$U$4*((CA27+CB27+CC27)=3)-$U$4*((CA27+CB27+CC27)=0),1,0)</f>
        <v/>
      </c>
      <c r="CE27" s="25">
        <f>IF(RAND()&lt;$U$7+$U$4*((CB27+CC27+CD27)=3)-$U$4*((CB27+CC27+CD27)=0),1,0)</f>
        <v/>
      </c>
      <c r="CF27" s="25">
        <f>IF(RAND()&lt;$U$7+$U$4*((CC27+CD27+CE27)=3)-$U$4*((CC27+CD27+CE27)=0),1,0)</f>
        <v/>
      </c>
      <c r="CG27" s="25">
        <f>IF(RAND()&lt;$U$7+$U$4*((CD27+CE27+CF27)=3)-$U$4*((CD27+CE27+CF27)=0),1,0)</f>
        <v/>
      </c>
      <c r="CH27" s="25">
        <f>IF(RAND()&lt;$U$7+$U$4*((CE27+CF27+CG27)=3)-$U$4*((CE27+CF27+CG27)=0),1,0)</f>
        <v/>
      </c>
      <c r="CI27" s="25">
        <f>IF(RAND()&lt;$U$7+$U$4*((CF27+CG27+CH27)=3)-$U$4*((CF27+CG27+CH27)=0),1,0)</f>
        <v/>
      </c>
      <c r="CJ27" s="25">
        <f>IF(RAND()&lt;$U$7+$U$4*((CG27+CH27+CI27)=3)-$U$4*((CG27+CH27+CI27)=0),1,0)</f>
        <v/>
      </c>
      <c r="CK27" s="25">
        <f>IF(RAND()&lt;$U$7+$U$4*((CH27+CI27+CJ27)=3)-$U$4*((CH27+CI27+CJ27)=0),1,0)</f>
        <v/>
      </c>
      <c r="CL27" s="25">
        <f>IF(RAND()&lt;$U$7+$U$4*((CI27+CJ27+CK27)=3)-$U$4*((CI27+CJ27+CK27)=0),1,0)</f>
        <v/>
      </c>
      <c r="CM27" s="25">
        <f>IF(RAND()&lt;$U$7+$U$4*((CJ27+CK27+CL27)=3)-$U$4*((CJ27+CK27+CL27)=0),1,0)</f>
        <v/>
      </c>
      <c r="CN27" s="25">
        <f>IF(RAND()&lt;$U$7+$U$4*((CK27+CL27+CM27)=3)-$U$4*((CK27+CL27+CM27)=0),1,0)</f>
        <v/>
      </c>
      <c r="CO27" s="25">
        <f>IF(RAND()&lt;$U$7+$U$4*((CL27+CM27+CN27)=3)-$U$4*((CL27+CM27+CN27)=0),1,0)</f>
        <v/>
      </c>
      <c r="CP27" s="25">
        <f>IF(RAND()&lt;$U$7+$U$4*((CM27+CN27+CO27)=3)-$U$4*((CM27+CN27+CO27)=0),1,0)</f>
        <v/>
      </c>
      <c r="CQ27" s="25">
        <f>IF(RAND()&lt;$U$7+$U$4*((CN27+CO27+CP27)=3)-$U$4*((CN27+CO27+CP27)=0),1,0)</f>
        <v/>
      </c>
      <c r="CR27" s="25">
        <f>IF(RAND()&lt;$U$7+$U$4*((CO27+CP27+CQ27)=3)-$U$4*((CO27+CP27+CQ27)=0),1,0)</f>
        <v/>
      </c>
      <c r="CS27" s="25">
        <f>IF(RAND()&lt;$U$7+$U$4*((CP27+CQ27+CR27)=3)-$U$4*((CP27+CQ27+CR27)=0),1,0)</f>
        <v/>
      </c>
      <c r="CT27" s="25">
        <f>IF(RAND()&lt;$U$7+$U$4*((CQ27+CR27+CS27)=3)-$U$4*((CQ27+CR27+CS27)=0),1,0)</f>
        <v/>
      </c>
      <c r="CU27" s="25">
        <f>IF(RAND()&lt;$U$7+$U$4*((CR27+CS27+CT27)=3)-$U$4*((CR27+CS27+CT27)=0),1,0)</f>
        <v/>
      </c>
      <c r="CV27" s="25">
        <f>IF(RAND()&lt;$U$7+$U$4*((CS27+CT27+CU27)=3)-$U$4*((CS27+CT27+CU27)=0),1,0)</f>
        <v/>
      </c>
      <c r="CW27" s="25">
        <f>IF(RAND()&lt;$U$7+$U$4*((CT27+CU27+CV27)=3)-$U$4*((CT27+CU27+CV27)=0),1,0)</f>
        <v/>
      </c>
      <c r="CY27" s="22">
        <f>SUMPRODUCT(B27:CT27,C27:CU27,D27:CV27)</f>
        <v/>
      </c>
      <c r="CZ27" s="22">
        <f>SUMPRODUCT(B27:CT27,C27:CU27,D27:CV27,E27:CW27)</f>
        <v/>
      </c>
      <c r="DA27" s="26">
        <f>IF(CY27=0,"",CZ27/CY27)</f>
        <v/>
      </c>
      <c r="DB27" s="22">
        <f>SUMPRODUCT((1-B27:CT27)*(1-C27:CU27)*(1-D27:CV27))</f>
        <v/>
      </c>
      <c r="DC27" s="22">
        <f>SUMPRODUCT((1-B27:CT27)*(1-C27:CU27)*(1-D27:CV27)*E27:CW27)</f>
        <v/>
      </c>
      <c r="DD27" s="26">
        <f>IF(DB27=0,"",DC27/DB27)</f>
        <v/>
      </c>
      <c r="DE27" s="27">
        <f>IF(OR(DA27="",DD27=""),"",DA27-DD27)</f>
        <v/>
      </c>
      <c r="DF27" s="22">
        <f>IF(DE27="","",IF(DE27&lt;0,"yes","no"))</f>
        <v/>
      </c>
    </row>
    <row r="28">
      <c r="A28" s="21" t="n">
        <v>19</v>
      </c>
      <c r="B28" s="25">
        <f>IF(RAND()&lt;$U$7,1,0)</f>
        <v/>
      </c>
      <c r="C28" s="25">
        <f>IF(RAND()&lt;$U$7,1,0)</f>
        <v/>
      </c>
      <c r="D28" s="25">
        <f>IF(RAND()&lt;$U$7,1,0)</f>
        <v/>
      </c>
      <c r="E28" s="25">
        <f>IF(RAND()&lt;$U$7+$U$4*((B28+C28+D28)=3)-$U$4*((B28+C28+D28)=0),1,0)</f>
        <v/>
      </c>
      <c r="F28" s="25">
        <f>IF(RAND()&lt;$U$7+$U$4*((C28+D28+E28)=3)-$U$4*((C28+D28+E28)=0),1,0)</f>
        <v/>
      </c>
      <c r="G28" s="25">
        <f>IF(RAND()&lt;$U$7+$U$4*((D28+E28+F28)=3)-$U$4*((D28+E28+F28)=0),1,0)</f>
        <v/>
      </c>
      <c r="H28" s="25">
        <f>IF(RAND()&lt;$U$7+$U$4*((E28+F28+G28)=3)-$U$4*((E28+F28+G28)=0),1,0)</f>
        <v/>
      </c>
      <c r="I28" s="25">
        <f>IF(RAND()&lt;$U$7+$U$4*((F28+G28+H28)=3)-$U$4*((F28+G28+H28)=0),1,0)</f>
        <v/>
      </c>
      <c r="J28" s="25">
        <f>IF(RAND()&lt;$U$7+$U$4*((G28+H28+I28)=3)-$U$4*((G28+H28+I28)=0),1,0)</f>
        <v/>
      </c>
      <c r="K28" s="25">
        <f>IF(RAND()&lt;$U$7+$U$4*((H28+I28+J28)=3)-$U$4*((H28+I28+J28)=0),1,0)</f>
        <v/>
      </c>
      <c r="L28" s="25">
        <f>IF(RAND()&lt;$U$7+$U$4*((I28+J28+K28)=3)-$U$4*((I28+J28+K28)=0),1,0)</f>
        <v/>
      </c>
      <c r="M28" s="25">
        <f>IF(RAND()&lt;$U$7+$U$4*((J28+K28+L28)=3)-$U$4*((J28+K28+L28)=0),1,0)</f>
        <v/>
      </c>
      <c r="N28" s="25">
        <f>IF(RAND()&lt;$U$7+$U$4*((K28+L28+M28)=3)-$U$4*((K28+L28+M28)=0),1,0)</f>
        <v/>
      </c>
      <c r="O28" s="25">
        <f>IF(RAND()&lt;$U$7+$U$4*((L28+M28+N28)=3)-$U$4*((L28+M28+N28)=0),1,0)</f>
        <v/>
      </c>
      <c r="P28" s="25">
        <f>IF(RAND()&lt;$U$7+$U$4*((M28+N28+O28)=3)-$U$4*((M28+N28+O28)=0),1,0)</f>
        <v/>
      </c>
      <c r="Q28" s="25">
        <f>IF(RAND()&lt;$U$7+$U$4*((N28+O28+P28)=3)-$U$4*((N28+O28+P28)=0),1,0)</f>
        <v/>
      </c>
      <c r="R28" s="25">
        <f>IF(RAND()&lt;$U$7+$U$4*((O28+P28+Q28)=3)-$U$4*((O28+P28+Q28)=0),1,0)</f>
        <v/>
      </c>
      <c r="S28" s="25">
        <f>IF(RAND()&lt;$U$7+$U$4*((P28+Q28+R28)=3)-$U$4*((P28+Q28+R28)=0),1,0)</f>
        <v/>
      </c>
      <c r="T28" s="25">
        <f>IF(RAND()&lt;$U$7+$U$4*((Q28+R28+S28)=3)-$U$4*((Q28+R28+S28)=0),1,0)</f>
        <v/>
      </c>
      <c r="U28" s="25">
        <f>IF(RAND()&lt;$U$7+$U$4*((R28+S28+T28)=3)-$U$4*((R28+S28+T28)=0),1,0)</f>
        <v/>
      </c>
      <c r="V28" s="25">
        <f>IF(RAND()&lt;$U$7+$U$4*((S28+T28+U28)=3)-$U$4*((S28+T28+U28)=0),1,0)</f>
        <v/>
      </c>
      <c r="W28" s="25">
        <f>IF(RAND()&lt;$U$7+$U$4*((T28+U28+V28)=3)-$U$4*((T28+U28+V28)=0),1,0)</f>
        <v/>
      </c>
      <c r="X28" s="25">
        <f>IF(RAND()&lt;$U$7+$U$4*((U28+V28+W28)=3)-$U$4*((U28+V28+W28)=0),1,0)</f>
        <v/>
      </c>
      <c r="Y28" s="25">
        <f>IF(RAND()&lt;$U$7+$U$4*((V28+W28+X28)=3)-$U$4*((V28+W28+X28)=0),1,0)</f>
        <v/>
      </c>
      <c r="Z28" s="25">
        <f>IF(RAND()&lt;$U$7+$U$4*((W28+X28+Y28)=3)-$U$4*((W28+X28+Y28)=0),1,0)</f>
        <v/>
      </c>
      <c r="AA28" s="25">
        <f>IF(RAND()&lt;$U$7+$U$4*((X28+Y28+Z28)=3)-$U$4*((X28+Y28+Z28)=0),1,0)</f>
        <v/>
      </c>
      <c r="AB28" s="25">
        <f>IF(RAND()&lt;$U$7+$U$4*((Y28+Z28+AA28)=3)-$U$4*((Y28+Z28+AA28)=0),1,0)</f>
        <v/>
      </c>
      <c r="AC28" s="25">
        <f>IF(RAND()&lt;$U$7+$U$4*((Z28+AA28+AB28)=3)-$U$4*((Z28+AA28+AB28)=0),1,0)</f>
        <v/>
      </c>
      <c r="AD28" s="25">
        <f>IF(RAND()&lt;$U$7+$U$4*((AA28+AB28+AC28)=3)-$U$4*((AA28+AB28+AC28)=0),1,0)</f>
        <v/>
      </c>
      <c r="AE28" s="25">
        <f>IF(RAND()&lt;$U$7+$U$4*((AB28+AC28+AD28)=3)-$U$4*((AB28+AC28+AD28)=0),1,0)</f>
        <v/>
      </c>
      <c r="AF28" s="25">
        <f>IF(RAND()&lt;$U$7+$U$4*((AC28+AD28+AE28)=3)-$U$4*((AC28+AD28+AE28)=0),1,0)</f>
        <v/>
      </c>
      <c r="AG28" s="25">
        <f>IF(RAND()&lt;$U$7+$U$4*((AD28+AE28+AF28)=3)-$U$4*((AD28+AE28+AF28)=0),1,0)</f>
        <v/>
      </c>
      <c r="AH28" s="25">
        <f>IF(RAND()&lt;$U$7+$U$4*((AE28+AF28+AG28)=3)-$U$4*((AE28+AF28+AG28)=0),1,0)</f>
        <v/>
      </c>
      <c r="AI28" s="25">
        <f>IF(RAND()&lt;$U$7+$U$4*((AF28+AG28+AH28)=3)-$U$4*((AF28+AG28+AH28)=0),1,0)</f>
        <v/>
      </c>
      <c r="AJ28" s="25">
        <f>IF(RAND()&lt;$U$7+$U$4*((AG28+AH28+AI28)=3)-$U$4*((AG28+AH28+AI28)=0),1,0)</f>
        <v/>
      </c>
      <c r="AK28" s="25">
        <f>IF(RAND()&lt;$U$7+$U$4*((AH28+AI28+AJ28)=3)-$U$4*((AH28+AI28+AJ28)=0),1,0)</f>
        <v/>
      </c>
      <c r="AL28" s="25">
        <f>IF(RAND()&lt;$U$7+$U$4*((AI28+AJ28+AK28)=3)-$U$4*((AI28+AJ28+AK28)=0),1,0)</f>
        <v/>
      </c>
      <c r="AM28" s="25">
        <f>IF(RAND()&lt;$U$7+$U$4*((AJ28+AK28+AL28)=3)-$U$4*((AJ28+AK28+AL28)=0),1,0)</f>
        <v/>
      </c>
      <c r="AN28" s="25">
        <f>IF(RAND()&lt;$U$7+$U$4*((AK28+AL28+AM28)=3)-$U$4*((AK28+AL28+AM28)=0),1,0)</f>
        <v/>
      </c>
      <c r="AO28" s="25">
        <f>IF(RAND()&lt;$U$7+$U$4*((AL28+AM28+AN28)=3)-$U$4*((AL28+AM28+AN28)=0),1,0)</f>
        <v/>
      </c>
      <c r="AP28" s="25">
        <f>IF(RAND()&lt;$U$7+$U$4*((AM28+AN28+AO28)=3)-$U$4*((AM28+AN28+AO28)=0),1,0)</f>
        <v/>
      </c>
      <c r="AQ28" s="25">
        <f>IF(RAND()&lt;$U$7+$U$4*((AN28+AO28+AP28)=3)-$U$4*((AN28+AO28+AP28)=0),1,0)</f>
        <v/>
      </c>
      <c r="AR28" s="25">
        <f>IF(RAND()&lt;$U$7+$U$4*((AO28+AP28+AQ28)=3)-$U$4*((AO28+AP28+AQ28)=0),1,0)</f>
        <v/>
      </c>
      <c r="AS28" s="25">
        <f>IF(RAND()&lt;$U$7+$U$4*((AP28+AQ28+AR28)=3)-$U$4*((AP28+AQ28+AR28)=0),1,0)</f>
        <v/>
      </c>
      <c r="AT28" s="25">
        <f>IF(RAND()&lt;$U$7+$U$4*((AQ28+AR28+AS28)=3)-$U$4*((AQ28+AR28+AS28)=0),1,0)</f>
        <v/>
      </c>
      <c r="AU28" s="25">
        <f>IF(RAND()&lt;$U$7+$U$4*((AR28+AS28+AT28)=3)-$U$4*((AR28+AS28+AT28)=0),1,0)</f>
        <v/>
      </c>
      <c r="AV28" s="25">
        <f>IF(RAND()&lt;$U$7+$U$4*((AS28+AT28+AU28)=3)-$U$4*((AS28+AT28+AU28)=0),1,0)</f>
        <v/>
      </c>
      <c r="AW28" s="25">
        <f>IF(RAND()&lt;$U$7+$U$4*((AT28+AU28+AV28)=3)-$U$4*((AT28+AU28+AV28)=0),1,0)</f>
        <v/>
      </c>
      <c r="AX28" s="25">
        <f>IF(RAND()&lt;$U$7+$U$4*((AU28+AV28+AW28)=3)-$U$4*((AU28+AV28+AW28)=0),1,0)</f>
        <v/>
      </c>
      <c r="AY28" s="25">
        <f>IF(RAND()&lt;$U$7+$U$4*((AV28+AW28+AX28)=3)-$U$4*((AV28+AW28+AX28)=0),1,0)</f>
        <v/>
      </c>
      <c r="AZ28" s="25">
        <f>IF(RAND()&lt;$U$7+$U$4*((AW28+AX28+AY28)=3)-$U$4*((AW28+AX28+AY28)=0),1,0)</f>
        <v/>
      </c>
      <c r="BA28" s="25">
        <f>IF(RAND()&lt;$U$7+$U$4*((AX28+AY28+AZ28)=3)-$U$4*((AX28+AY28+AZ28)=0),1,0)</f>
        <v/>
      </c>
      <c r="BB28" s="25">
        <f>IF(RAND()&lt;$U$7+$U$4*((AY28+AZ28+BA28)=3)-$U$4*((AY28+AZ28+BA28)=0),1,0)</f>
        <v/>
      </c>
      <c r="BC28" s="25">
        <f>IF(RAND()&lt;$U$7+$U$4*((AZ28+BA28+BB28)=3)-$U$4*((AZ28+BA28+BB28)=0),1,0)</f>
        <v/>
      </c>
      <c r="BD28" s="25">
        <f>IF(RAND()&lt;$U$7+$U$4*((BA28+BB28+BC28)=3)-$U$4*((BA28+BB28+BC28)=0),1,0)</f>
        <v/>
      </c>
      <c r="BE28" s="25">
        <f>IF(RAND()&lt;$U$7+$U$4*((BB28+BC28+BD28)=3)-$U$4*((BB28+BC28+BD28)=0),1,0)</f>
        <v/>
      </c>
      <c r="BF28" s="25">
        <f>IF(RAND()&lt;$U$7+$U$4*((BC28+BD28+BE28)=3)-$U$4*((BC28+BD28+BE28)=0),1,0)</f>
        <v/>
      </c>
      <c r="BG28" s="25">
        <f>IF(RAND()&lt;$U$7+$U$4*((BD28+BE28+BF28)=3)-$U$4*((BD28+BE28+BF28)=0),1,0)</f>
        <v/>
      </c>
      <c r="BH28" s="25">
        <f>IF(RAND()&lt;$U$7+$U$4*((BE28+BF28+BG28)=3)-$U$4*((BE28+BF28+BG28)=0),1,0)</f>
        <v/>
      </c>
      <c r="BI28" s="25">
        <f>IF(RAND()&lt;$U$7+$U$4*((BF28+BG28+BH28)=3)-$U$4*((BF28+BG28+BH28)=0),1,0)</f>
        <v/>
      </c>
      <c r="BJ28" s="25">
        <f>IF(RAND()&lt;$U$7+$U$4*((BG28+BH28+BI28)=3)-$U$4*((BG28+BH28+BI28)=0),1,0)</f>
        <v/>
      </c>
      <c r="BK28" s="25">
        <f>IF(RAND()&lt;$U$7+$U$4*((BH28+BI28+BJ28)=3)-$U$4*((BH28+BI28+BJ28)=0),1,0)</f>
        <v/>
      </c>
      <c r="BL28" s="25">
        <f>IF(RAND()&lt;$U$7+$U$4*((BI28+BJ28+BK28)=3)-$U$4*((BI28+BJ28+BK28)=0),1,0)</f>
        <v/>
      </c>
      <c r="BM28" s="25">
        <f>IF(RAND()&lt;$U$7+$U$4*((BJ28+BK28+BL28)=3)-$U$4*((BJ28+BK28+BL28)=0),1,0)</f>
        <v/>
      </c>
      <c r="BN28" s="25">
        <f>IF(RAND()&lt;$U$7+$U$4*((BK28+BL28+BM28)=3)-$U$4*((BK28+BL28+BM28)=0),1,0)</f>
        <v/>
      </c>
      <c r="BO28" s="25">
        <f>IF(RAND()&lt;$U$7+$U$4*((BL28+BM28+BN28)=3)-$U$4*((BL28+BM28+BN28)=0),1,0)</f>
        <v/>
      </c>
      <c r="BP28" s="25">
        <f>IF(RAND()&lt;$U$7+$U$4*((BM28+BN28+BO28)=3)-$U$4*((BM28+BN28+BO28)=0),1,0)</f>
        <v/>
      </c>
      <c r="BQ28" s="25">
        <f>IF(RAND()&lt;$U$7+$U$4*((BN28+BO28+BP28)=3)-$U$4*((BN28+BO28+BP28)=0),1,0)</f>
        <v/>
      </c>
      <c r="BR28" s="25">
        <f>IF(RAND()&lt;$U$7+$U$4*((BO28+BP28+BQ28)=3)-$U$4*((BO28+BP28+BQ28)=0),1,0)</f>
        <v/>
      </c>
      <c r="BS28" s="25">
        <f>IF(RAND()&lt;$U$7+$U$4*((BP28+BQ28+BR28)=3)-$U$4*((BP28+BQ28+BR28)=0),1,0)</f>
        <v/>
      </c>
      <c r="BT28" s="25">
        <f>IF(RAND()&lt;$U$7+$U$4*((BQ28+BR28+BS28)=3)-$U$4*((BQ28+BR28+BS28)=0),1,0)</f>
        <v/>
      </c>
      <c r="BU28" s="25">
        <f>IF(RAND()&lt;$U$7+$U$4*((BR28+BS28+BT28)=3)-$U$4*((BR28+BS28+BT28)=0),1,0)</f>
        <v/>
      </c>
      <c r="BV28" s="25">
        <f>IF(RAND()&lt;$U$7+$U$4*((BS28+BT28+BU28)=3)-$U$4*((BS28+BT28+BU28)=0),1,0)</f>
        <v/>
      </c>
      <c r="BW28" s="25">
        <f>IF(RAND()&lt;$U$7+$U$4*((BT28+BU28+BV28)=3)-$U$4*((BT28+BU28+BV28)=0),1,0)</f>
        <v/>
      </c>
      <c r="BX28" s="25">
        <f>IF(RAND()&lt;$U$7+$U$4*((BU28+BV28+BW28)=3)-$U$4*((BU28+BV28+BW28)=0),1,0)</f>
        <v/>
      </c>
      <c r="BY28" s="25">
        <f>IF(RAND()&lt;$U$7+$U$4*((BV28+BW28+BX28)=3)-$U$4*((BV28+BW28+BX28)=0),1,0)</f>
        <v/>
      </c>
      <c r="BZ28" s="25">
        <f>IF(RAND()&lt;$U$7+$U$4*((BW28+BX28+BY28)=3)-$U$4*((BW28+BX28+BY28)=0),1,0)</f>
        <v/>
      </c>
      <c r="CA28" s="25">
        <f>IF(RAND()&lt;$U$7+$U$4*((BX28+BY28+BZ28)=3)-$U$4*((BX28+BY28+BZ28)=0),1,0)</f>
        <v/>
      </c>
      <c r="CB28" s="25">
        <f>IF(RAND()&lt;$U$7+$U$4*((BY28+BZ28+CA28)=3)-$U$4*((BY28+BZ28+CA28)=0),1,0)</f>
        <v/>
      </c>
      <c r="CC28" s="25">
        <f>IF(RAND()&lt;$U$7+$U$4*((BZ28+CA28+CB28)=3)-$U$4*((BZ28+CA28+CB28)=0),1,0)</f>
        <v/>
      </c>
      <c r="CD28" s="25">
        <f>IF(RAND()&lt;$U$7+$U$4*((CA28+CB28+CC28)=3)-$U$4*((CA28+CB28+CC28)=0),1,0)</f>
        <v/>
      </c>
      <c r="CE28" s="25">
        <f>IF(RAND()&lt;$U$7+$U$4*((CB28+CC28+CD28)=3)-$U$4*((CB28+CC28+CD28)=0),1,0)</f>
        <v/>
      </c>
      <c r="CF28" s="25">
        <f>IF(RAND()&lt;$U$7+$U$4*((CC28+CD28+CE28)=3)-$U$4*((CC28+CD28+CE28)=0),1,0)</f>
        <v/>
      </c>
      <c r="CG28" s="25">
        <f>IF(RAND()&lt;$U$7+$U$4*((CD28+CE28+CF28)=3)-$U$4*((CD28+CE28+CF28)=0),1,0)</f>
        <v/>
      </c>
      <c r="CH28" s="25">
        <f>IF(RAND()&lt;$U$7+$U$4*((CE28+CF28+CG28)=3)-$U$4*((CE28+CF28+CG28)=0),1,0)</f>
        <v/>
      </c>
      <c r="CI28" s="25">
        <f>IF(RAND()&lt;$U$7+$U$4*((CF28+CG28+CH28)=3)-$U$4*((CF28+CG28+CH28)=0),1,0)</f>
        <v/>
      </c>
      <c r="CJ28" s="25">
        <f>IF(RAND()&lt;$U$7+$U$4*((CG28+CH28+CI28)=3)-$U$4*((CG28+CH28+CI28)=0),1,0)</f>
        <v/>
      </c>
      <c r="CK28" s="25">
        <f>IF(RAND()&lt;$U$7+$U$4*((CH28+CI28+CJ28)=3)-$U$4*((CH28+CI28+CJ28)=0),1,0)</f>
        <v/>
      </c>
      <c r="CL28" s="25">
        <f>IF(RAND()&lt;$U$7+$U$4*((CI28+CJ28+CK28)=3)-$U$4*((CI28+CJ28+CK28)=0),1,0)</f>
        <v/>
      </c>
      <c r="CM28" s="25">
        <f>IF(RAND()&lt;$U$7+$U$4*((CJ28+CK28+CL28)=3)-$U$4*((CJ28+CK28+CL28)=0),1,0)</f>
        <v/>
      </c>
      <c r="CN28" s="25">
        <f>IF(RAND()&lt;$U$7+$U$4*((CK28+CL28+CM28)=3)-$U$4*((CK28+CL28+CM28)=0),1,0)</f>
        <v/>
      </c>
      <c r="CO28" s="25">
        <f>IF(RAND()&lt;$U$7+$U$4*((CL28+CM28+CN28)=3)-$U$4*((CL28+CM28+CN28)=0),1,0)</f>
        <v/>
      </c>
      <c r="CP28" s="25">
        <f>IF(RAND()&lt;$U$7+$U$4*((CM28+CN28+CO28)=3)-$U$4*((CM28+CN28+CO28)=0),1,0)</f>
        <v/>
      </c>
      <c r="CQ28" s="25">
        <f>IF(RAND()&lt;$U$7+$U$4*((CN28+CO28+CP28)=3)-$U$4*((CN28+CO28+CP28)=0),1,0)</f>
        <v/>
      </c>
      <c r="CR28" s="25">
        <f>IF(RAND()&lt;$U$7+$U$4*((CO28+CP28+CQ28)=3)-$U$4*((CO28+CP28+CQ28)=0),1,0)</f>
        <v/>
      </c>
      <c r="CS28" s="25">
        <f>IF(RAND()&lt;$U$7+$U$4*((CP28+CQ28+CR28)=3)-$U$4*((CP28+CQ28+CR28)=0),1,0)</f>
        <v/>
      </c>
      <c r="CT28" s="25">
        <f>IF(RAND()&lt;$U$7+$U$4*((CQ28+CR28+CS28)=3)-$U$4*((CQ28+CR28+CS28)=0),1,0)</f>
        <v/>
      </c>
      <c r="CU28" s="25">
        <f>IF(RAND()&lt;$U$7+$U$4*((CR28+CS28+CT28)=3)-$U$4*((CR28+CS28+CT28)=0),1,0)</f>
        <v/>
      </c>
      <c r="CV28" s="25">
        <f>IF(RAND()&lt;$U$7+$U$4*((CS28+CT28+CU28)=3)-$U$4*((CS28+CT28+CU28)=0),1,0)</f>
        <v/>
      </c>
      <c r="CW28" s="25">
        <f>IF(RAND()&lt;$U$7+$U$4*((CT28+CU28+CV28)=3)-$U$4*((CT28+CU28+CV28)=0),1,0)</f>
        <v/>
      </c>
      <c r="CY28" s="22">
        <f>SUMPRODUCT(B28:CT28,C28:CU28,D28:CV28)</f>
        <v/>
      </c>
      <c r="CZ28" s="22">
        <f>SUMPRODUCT(B28:CT28,C28:CU28,D28:CV28,E28:CW28)</f>
        <v/>
      </c>
      <c r="DA28" s="26">
        <f>IF(CY28=0,"",CZ28/CY28)</f>
        <v/>
      </c>
      <c r="DB28" s="22">
        <f>SUMPRODUCT((1-B28:CT28)*(1-C28:CU28)*(1-D28:CV28))</f>
        <v/>
      </c>
      <c r="DC28" s="22">
        <f>SUMPRODUCT((1-B28:CT28)*(1-C28:CU28)*(1-D28:CV28)*E28:CW28)</f>
        <v/>
      </c>
      <c r="DD28" s="26">
        <f>IF(DB28=0,"",DC28/DB28)</f>
        <v/>
      </c>
      <c r="DE28" s="27">
        <f>IF(OR(DA28="",DD28=""),"",DA28-DD28)</f>
        <v/>
      </c>
      <c r="DF28" s="22">
        <f>IF(DE28="","",IF(DE28&lt;0,"yes","no"))</f>
        <v/>
      </c>
    </row>
    <row r="29">
      <c r="A29" s="21" t="n">
        <v>20</v>
      </c>
      <c r="B29" s="25">
        <f>IF(RAND()&lt;$U$7,1,0)</f>
        <v/>
      </c>
      <c r="C29" s="25">
        <f>IF(RAND()&lt;$U$7,1,0)</f>
        <v/>
      </c>
      <c r="D29" s="25">
        <f>IF(RAND()&lt;$U$7,1,0)</f>
        <v/>
      </c>
      <c r="E29" s="25">
        <f>IF(RAND()&lt;$U$7+$U$4*((B29+C29+D29)=3)-$U$4*((B29+C29+D29)=0),1,0)</f>
        <v/>
      </c>
      <c r="F29" s="25">
        <f>IF(RAND()&lt;$U$7+$U$4*((C29+D29+E29)=3)-$U$4*((C29+D29+E29)=0),1,0)</f>
        <v/>
      </c>
      <c r="G29" s="25">
        <f>IF(RAND()&lt;$U$7+$U$4*((D29+E29+F29)=3)-$U$4*((D29+E29+F29)=0),1,0)</f>
        <v/>
      </c>
      <c r="H29" s="25">
        <f>IF(RAND()&lt;$U$7+$U$4*((E29+F29+G29)=3)-$U$4*((E29+F29+G29)=0),1,0)</f>
        <v/>
      </c>
      <c r="I29" s="25">
        <f>IF(RAND()&lt;$U$7+$U$4*((F29+G29+H29)=3)-$U$4*((F29+G29+H29)=0),1,0)</f>
        <v/>
      </c>
      <c r="J29" s="25">
        <f>IF(RAND()&lt;$U$7+$U$4*((G29+H29+I29)=3)-$U$4*((G29+H29+I29)=0),1,0)</f>
        <v/>
      </c>
      <c r="K29" s="25">
        <f>IF(RAND()&lt;$U$7+$U$4*((H29+I29+J29)=3)-$U$4*((H29+I29+J29)=0),1,0)</f>
        <v/>
      </c>
      <c r="L29" s="25">
        <f>IF(RAND()&lt;$U$7+$U$4*((I29+J29+K29)=3)-$U$4*((I29+J29+K29)=0),1,0)</f>
        <v/>
      </c>
      <c r="M29" s="25">
        <f>IF(RAND()&lt;$U$7+$U$4*((J29+K29+L29)=3)-$U$4*((J29+K29+L29)=0),1,0)</f>
        <v/>
      </c>
      <c r="N29" s="25">
        <f>IF(RAND()&lt;$U$7+$U$4*((K29+L29+M29)=3)-$U$4*((K29+L29+M29)=0),1,0)</f>
        <v/>
      </c>
      <c r="O29" s="25">
        <f>IF(RAND()&lt;$U$7+$U$4*((L29+M29+N29)=3)-$U$4*((L29+M29+N29)=0),1,0)</f>
        <v/>
      </c>
      <c r="P29" s="25">
        <f>IF(RAND()&lt;$U$7+$U$4*((M29+N29+O29)=3)-$U$4*((M29+N29+O29)=0),1,0)</f>
        <v/>
      </c>
      <c r="Q29" s="25">
        <f>IF(RAND()&lt;$U$7+$U$4*((N29+O29+P29)=3)-$U$4*((N29+O29+P29)=0),1,0)</f>
        <v/>
      </c>
      <c r="R29" s="25">
        <f>IF(RAND()&lt;$U$7+$U$4*((O29+P29+Q29)=3)-$U$4*((O29+P29+Q29)=0),1,0)</f>
        <v/>
      </c>
      <c r="S29" s="25">
        <f>IF(RAND()&lt;$U$7+$U$4*((P29+Q29+R29)=3)-$U$4*((P29+Q29+R29)=0),1,0)</f>
        <v/>
      </c>
      <c r="T29" s="25">
        <f>IF(RAND()&lt;$U$7+$U$4*((Q29+R29+S29)=3)-$U$4*((Q29+R29+S29)=0),1,0)</f>
        <v/>
      </c>
      <c r="U29" s="25">
        <f>IF(RAND()&lt;$U$7+$U$4*((R29+S29+T29)=3)-$U$4*((R29+S29+T29)=0),1,0)</f>
        <v/>
      </c>
      <c r="V29" s="25">
        <f>IF(RAND()&lt;$U$7+$U$4*((S29+T29+U29)=3)-$U$4*((S29+T29+U29)=0),1,0)</f>
        <v/>
      </c>
      <c r="W29" s="25">
        <f>IF(RAND()&lt;$U$7+$U$4*((T29+U29+V29)=3)-$U$4*((T29+U29+V29)=0),1,0)</f>
        <v/>
      </c>
      <c r="X29" s="25">
        <f>IF(RAND()&lt;$U$7+$U$4*((U29+V29+W29)=3)-$U$4*((U29+V29+W29)=0),1,0)</f>
        <v/>
      </c>
      <c r="Y29" s="25">
        <f>IF(RAND()&lt;$U$7+$U$4*((V29+W29+X29)=3)-$U$4*((V29+W29+X29)=0),1,0)</f>
        <v/>
      </c>
      <c r="Z29" s="25">
        <f>IF(RAND()&lt;$U$7+$U$4*((W29+X29+Y29)=3)-$U$4*((W29+X29+Y29)=0),1,0)</f>
        <v/>
      </c>
      <c r="AA29" s="25">
        <f>IF(RAND()&lt;$U$7+$U$4*((X29+Y29+Z29)=3)-$U$4*((X29+Y29+Z29)=0),1,0)</f>
        <v/>
      </c>
      <c r="AB29" s="25">
        <f>IF(RAND()&lt;$U$7+$U$4*((Y29+Z29+AA29)=3)-$U$4*((Y29+Z29+AA29)=0),1,0)</f>
        <v/>
      </c>
      <c r="AC29" s="25">
        <f>IF(RAND()&lt;$U$7+$U$4*((Z29+AA29+AB29)=3)-$U$4*((Z29+AA29+AB29)=0),1,0)</f>
        <v/>
      </c>
      <c r="AD29" s="25">
        <f>IF(RAND()&lt;$U$7+$U$4*((AA29+AB29+AC29)=3)-$U$4*((AA29+AB29+AC29)=0),1,0)</f>
        <v/>
      </c>
      <c r="AE29" s="25">
        <f>IF(RAND()&lt;$U$7+$U$4*((AB29+AC29+AD29)=3)-$U$4*((AB29+AC29+AD29)=0),1,0)</f>
        <v/>
      </c>
      <c r="AF29" s="25">
        <f>IF(RAND()&lt;$U$7+$U$4*((AC29+AD29+AE29)=3)-$U$4*((AC29+AD29+AE29)=0),1,0)</f>
        <v/>
      </c>
      <c r="AG29" s="25">
        <f>IF(RAND()&lt;$U$7+$U$4*((AD29+AE29+AF29)=3)-$U$4*((AD29+AE29+AF29)=0),1,0)</f>
        <v/>
      </c>
      <c r="AH29" s="25">
        <f>IF(RAND()&lt;$U$7+$U$4*((AE29+AF29+AG29)=3)-$U$4*((AE29+AF29+AG29)=0),1,0)</f>
        <v/>
      </c>
      <c r="AI29" s="25">
        <f>IF(RAND()&lt;$U$7+$U$4*((AF29+AG29+AH29)=3)-$U$4*((AF29+AG29+AH29)=0),1,0)</f>
        <v/>
      </c>
      <c r="AJ29" s="25">
        <f>IF(RAND()&lt;$U$7+$U$4*((AG29+AH29+AI29)=3)-$U$4*((AG29+AH29+AI29)=0),1,0)</f>
        <v/>
      </c>
      <c r="AK29" s="25">
        <f>IF(RAND()&lt;$U$7+$U$4*((AH29+AI29+AJ29)=3)-$U$4*((AH29+AI29+AJ29)=0),1,0)</f>
        <v/>
      </c>
      <c r="AL29" s="25">
        <f>IF(RAND()&lt;$U$7+$U$4*((AI29+AJ29+AK29)=3)-$U$4*((AI29+AJ29+AK29)=0),1,0)</f>
        <v/>
      </c>
      <c r="AM29" s="25">
        <f>IF(RAND()&lt;$U$7+$U$4*((AJ29+AK29+AL29)=3)-$U$4*((AJ29+AK29+AL29)=0),1,0)</f>
        <v/>
      </c>
      <c r="AN29" s="25">
        <f>IF(RAND()&lt;$U$7+$U$4*((AK29+AL29+AM29)=3)-$U$4*((AK29+AL29+AM29)=0),1,0)</f>
        <v/>
      </c>
      <c r="AO29" s="25">
        <f>IF(RAND()&lt;$U$7+$U$4*((AL29+AM29+AN29)=3)-$U$4*((AL29+AM29+AN29)=0),1,0)</f>
        <v/>
      </c>
      <c r="AP29" s="25">
        <f>IF(RAND()&lt;$U$7+$U$4*((AM29+AN29+AO29)=3)-$U$4*((AM29+AN29+AO29)=0),1,0)</f>
        <v/>
      </c>
      <c r="AQ29" s="25">
        <f>IF(RAND()&lt;$U$7+$U$4*((AN29+AO29+AP29)=3)-$U$4*((AN29+AO29+AP29)=0),1,0)</f>
        <v/>
      </c>
      <c r="AR29" s="25">
        <f>IF(RAND()&lt;$U$7+$U$4*((AO29+AP29+AQ29)=3)-$U$4*((AO29+AP29+AQ29)=0),1,0)</f>
        <v/>
      </c>
      <c r="AS29" s="25">
        <f>IF(RAND()&lt;$U$7+$U$4*((AP29+AQ29+AR29)=3)-$U$4*((AP29+AQ29+AR29)=0),1,0)</f>
        <v/>
      </c>
      <c r="AT29" s="25">
        <f>IF(RAND()&lt;$U$7+$U$4*((AQ29+AR29+AS29)=3)-$U$4*((AQ29+AR29+AS29)=0),1,0)</f>
        <v/>
      </c>
      <c r="AU29" s="25">
        <f>IF(RAND()&lt;$U$7+$U$4*((AR29+AS29+AT29)=3)-$U$4*((AR29+AS29+AT29)=0),1,0)</f>
        <v/>
      </c>
      <c r="AV29" s="25">
        <f>IF(RAND()&lt;$U$7+$U$4*((AS29+AT29+AU29)=3)-$U$4*((AS29+AT29+AU29)=0),1,0)</f>
        <v/>
      </c>
      <c r="AW29" s="25">
        <f>IF(RAND()&lt;$U$7+$U$4*((AT29+AU29+AV29)=3)-$U$4*((AT29+AU29+AV29)=0),1,0)</f>
        <v/>
      </c>
      <c r="AX29" s="25">
        <f>IF(RAND()&lt;$U$7+$U$4*((AU29+AV29+AW29)=3)-$U$4*((AU29+AV29+AW29)=0),1,0)</f>
        <v/>
      </c>
      <c r="AY29" s="25">
        <f>IF(RAND()&lt;$U$7+$U$4*((AV29+AW29+AX29)=3)-$U$4*((AV29+AW29+AX29)=0),1,0)</f>
        <v/>
      </c>
      <c r="AZ29" s="25">
        <f>IF(RAND()&lt;$U$7+$U$4*((AW29+AX29+AY29)=3)-$U$4*((AW29+AX29+AY29)=0),1,0)</f>
        <v/>
      </c>
      <c r="BA29" s="25">
        <f>IF(RAND()&lt;$U$7+$U$4*((AX29+AY29+AZ29)=3)-$U$4*((AX29+AY29+AZ29)=0),1,0)</f>
        <v/>
      </c>
      <c r="BB29" s="25">
        <f>IF(RAND()&lt;$U$7+$U$4*((AY29+AZ29+BA29)=3)-$U$4*((AY29+AZ29+BA29)=0),1,0)</f>
        <v/>
      </c>
      <c r="BC29" s="25">
        <f>IF(RAND()&lt;$U$7+$U$4*((AZ29+BA29+BB29)=3)-$U$4*((AZ29+BA29+BB29)=0),1,0)</f>
        <v/>
      </c>
      <c r="BD29" s="25">
        <f>IF(RAND()&lt;$U$7+$U$4*((BA29+BB29+BC29)=3)-$U$4*((BA29+BB29+BC29)=0),1,0)</f>
        <v/>
      </c>
      <c r="BE29" s="25">
        <f>IF(RAND()&lt;$U$7+$U$4*((BB29+BC29+BD29)=3)-$U$4*((BB29+BC29+BD29)=0),1,0)</f>
        <v/>
      </c>
      <c r="BF29" s="25">
        <f>IF(RAND()&lt;$U$7+$U$4*((BC29+BD29+BE29)=3)-$U$4*((BC29+BD29+BE29)=0),1,0)</f>
        <v/>
      </c>
      <c r="BG29" s="25">
        <f>IF(RAND()&lt;$U$7+$U$4*((BD29+BE29+BF29)=3)-$U$4*((BD29+BE29+BF29)=0),1,0)</f>
        <v/>
      </c>
      <c r="BH29" s="25">
        <f>IF(RAND()&lt;$U$7+$U$4*((BE29+BF29+BG29)=3)-$U$4*((BE29+BF29+BG29)=0),1,0)</f>
        <v/>
      </c>
      <c r="BI29" s="25">
        <f>IF(RAND()&lt;$U$7+$U$4*((BF29+BG29+BH29)=3)-$U$4*((BF29+BG29+BH29)=0),1,0)</f>
        <v/>
      </c>
      <c r="BJ29" s="25">
        <f>IF(RAND()&lt;$U$7+$U$4*((BG29+BH29+BI29)=3)-$U$4*((BG29+BH29+BI29)=0),1,0)</f>
        <v/>
      </c>
      <c r="BK29" s="25">
        <f>IF(RAND()&lt;$U$7+$U$4*((BH29+BI29+BJ29)=3)-$U$4*((BH29+BI29+BJ29)=0),1,0)</f>
        <v/>
      </c>
      <c r="BL29" s="25">
        <f>IF(RAND()&lt;$U$7+$U$4*((BI29+BJ29+BK29)=3)-$U$4*((BI29+BJ29+BK29)=0),1,0)</f>
        <v/>
      </c>
      <c r="BM29" s="25">
        <f>IF(RAND()&lt;$U$7+$U$4*((BJ29+BK29+BL29)=3)-$U$4*((BJ29+BK29+BL29)=0),1,0)</f>
        <v/>
      </c>
      <c r="BN29" s="25">
        <f>IF(RAND()&lt;$U$7+$U$4*((BK29+BL29+BM29)=3)-$U$4*((BK29+BL29+BM29)=0),1,0)</f>
        <v/>
      </c>
      <c r="BO29" s="25">
        <f>IF(RAND()&lt;$U$7+$U$4*((BL29+BM29+BN29)=3)-$U$4*((BL29+BM29+BN29)=0),1,0)</f>
        <v/>
      </c>
      <c r="BP29" s="25">
        <f>IF(RAND()&lt;$U$7+$U$4*((BM29+BN29+BO29)=3)-$U$4*((BM29+BN29+BO29)=0),1,0)</f>
        <v/>
      </c>
      <c r="BQ29" s="25">
        <f>IF(RAND()&lt;$U$7+$U$4*((BN29+BO29+BP29)=3)-$U$4*((BN29+BO29+BP29)=0),1,0)</f>
        <v/>
      </c>
      <c r="BR29" s="25">
        <f>IF(RAND()&lt;$U$7+$U$4*((BO29+BP29+BQ29)=3)-$U$4*((BO29+BP29+BQ29)=0),1,0)</f>
        <v/>
      </c>
      <c r="BS29" s="25">
        <f>IF(RAND()&lt;$U$7+$U$4*((BP29+BQ29+BR29)=3)-$U$4*((BP29+BQ29+BR29)=0),1,0)</f>
        <v/>
      </c>
      <c r="BT29" s="25">
        <f>IF(RAND()&lt;$U$7+$U$4*((BQ29+BR29+BS29)=3)-$U$4*((BQ29+BR29+BS29)=0),1,0)</f>
        <v/>
      </c>
      <c r="BU29" s="25">
        <f>IF(RAND()&lt;$U$7+$U$4*((BR29+BS29+BT29)=3)-$U$4*((BR29+BS29+BT29)=0),1,0)</f>
        <v/>
      </c>
      <c r="BV29" s="25">
        <f>IF(RAND()&lt;$U$7+$U$4*((BS29+BT29+BU29)=3)-$U$4*((BS29+BT29+BU29)=0),1,0)</f>
        <v/>
      </c>
      <c r="BW29" s="25">
        <f>IF(RAND()&lt;$U$7+$U$4*((BT29+BU29+BV29)=3)-$U$4*((BT29+BU29+BV29)=0),1,0)</f>
        <v/>
      </c>
      <c r="BX29" s="25">
        <f>IF(RAND()&lt;$U$7+$U$4*((BU29+BV29+BW29)=3)-$U$4*((BU29+BV29+BW29)=0),1,0)</f>
        <v/>
      </c>
      <c r="BY29" s="25">
        <f>IF(RAND()&lt;$U$7+$U$4*((BV29+BW29+BX29)=3)-$U$4*((BV29+BW29+BX29)=0),1,0)</f>
        <v/>
      </c>
      <c r="BZ29" s="25">
        <f>IF(RAND()&lt;$U$7+$U$4*((BW29+BX29+BY29)=3)-$U$4*((BW29+BX29+BY29)=0),1,0)</f>
        <v/>
      </c>
      <c r="CA29" s="25">
        <f>IF(RAND()&lt;$U$7+$U$4*((BX29+BY29+BZ29)=3)-$U$4*((BX29+BY29+BZ29)=0),1,0)</f>
        <v/>
      </c>
      <c r="CB29" s="25">
        <f>IF(RAND()&lt;$U$7+$U$4*((BY29+BZ29+CA29)=3)-$U$4*((BY29+BZ29+CA29)=0),1,0)</f>
        <v/>
      </c>
      <c r="CC29" s="25">
        <f>IF(RAND()&lt;$U$7+$U$4*((BZ29+CA29+CB29)=3)-$U$4*((BZ29+CA29+CB29)=0),1,0)</f>
        <v/>
      </c>
      <c r="CD29" s="25">
        <f>IF(RAND()&lt;$U$7+$U$4*((CA29+CB29+CC29)=3)-$U$4*((CA29+CB29+CC29)=0),1,0)</f>
        <v/>
      </c>
      <c r="CE29" s="25">
        <f>IF(RAND()&lt;$U$7+$U$4*((CB29+CC29+CD29)=3)-$U$4*((CB29+CC29+CD29)=0),1,0)</f>
        <v/>
      </c>
      <c r="CF29" s="25">
        <f>IF(RAND()&lt;$U$7+$U$4*((CC29+CD29+CE29)=3)-$U$4*((CC29+CD29+CE29)=0),1,0)</f>
        <v/>
      </c>
      <c r="CG29" s="25">
        <f>IF(RAND()&lt;$U$7+$U$4*((CD29+CE29+CF29)=3)-$U$4*((CD29+CE29+CF29)=0),1,0)</f>
        <v/>
      </c>
      <c r="CH29" s="25">
        <f>IF(RAND()&lt;$U$7+$U$4*((CE29+CF29+CG29)=3)-$U$4*((CE29+CF29+CG29)=0),1,0)</f>
        <v/>
      </c>
      <c r="CI29" s="25">
        <f>IF(RAND()&lt;$U$7+$U$4*((CF29+CG29+CH29)=3)-$U$4*((CF29+CG29+CH29)=0),1,0)</f>
        <v/>
      </c>
      <c r="CJ29" s="25">
        <f>IF(RAND()&lt;$U$7+$U$4*((CG29+CH29+CI29)=3)-$U$4*((CG29+CH29+CI29)=0),1,0)</f>
        <v/>
      </c>
      <c r="CK29" s="25">
        <f>IF(RAND()&lt;$U$7+$U$4*((CH29+CI29+CJ29)=3)-$U$4*((CH29+CI29+CJ29)=0),1,0)</f>
        <v/>
      </c>
      <c r="CL29" s="25">
        <f>IF(RAND()&lt;$U$7+$U$4*((CI29+CJ29+CK29)=3)-$U$4*((CI29+CJ29+CK29)=0),1,0)</f>
        <v/>
      </c>
      <c r="CM29" s="25">
        <f>IF(RAND()&lt;$U$7+$U$4*((CJ29+CK29+CL29)=3)-$U$4*((CJ29+CK29+CL29)=0),1,0)</f>
        <v/>
      </c>
      <c r="CN29" s="25">
        <f>IF(RAND()&lt;$U$7+$U$4*((CK29+CL29+CM29)=3)-$U$4*((CK29+CL29+CM29)=0),1,0)</f>
        <v/>
      </c>
      <c r="CO29" s="25">
        <f>IF(RAND()&lt;$U$7+$U$4*((CL29+CM29+CN29)=3)-$U$4*((CL29+CM29+CN29)=0),1,0)</f>
        <v/>
      </c>
      <c r="CP29" s="25">
        <f>IF(RAND()&lt;$U$7+$U$4*((CM29+CN29+CO29)=3)-$U$4*((CM29+CN29+CO29)=0),1,0)</f>
        <v/>
      </c>
      <c r="CQ29" s="25">
        <f>IF(RAND()&lt;$U$7+$U$4*((CN29+CO29+CP29)=3)-$U$4*((CN29+CO29+CP29)=0),1,0)</f>
        <v/>
      </c>
      <c r="CR29" s="25">
        <f>IF(RAND()&lt;$U$7+$U$4*((CO29+CP29+CQ29)=3)-$U$4*((CO29+CP29+CQ29)=0),1,0)</f>
        <v/>
      </c>
      <c r="CS29" s="25">
        <f>IF(RAND()&lt;$U$7+$U$4*((CP29+CQ29+CR29)=3)-$U$4*((CP29+CQ29+CR29)=0),1,0)</f>
        <v/>
      </c>
      <c r="CT29" s="25">
        <f>IF(RAND()&lt;$U$7+$U$4*((CQ29+CR29+CS29)=3)-$U$4*((CQ29+CR29+CS29)=0),1,0)</f>
        <v/>
      </c>
      <c r="CU29" s="25">
        <f>IF(RAND()&lt;$U$7+$U$4*((CR29+CS29+CT29)=3)-$U$4*((CR29+CS29+CT29)=0),1,0)</f>
        <v/>
      </c>
      <c r="CV29" s="25">
        <f>IF(RAND()&lt;$U$7+$U$4*((CS29+CT29+CU29)=3)-$U$4*((CS29+CT29+CU29)=0),1,0)</f>
        <v/>
      </c>
      <c r="CW29" s="25">
        <f>IF(RAND()&lt;$U$7+$U$4*((CT29+CU29+CV29)=3)-$U$4*((CT29+CU29+CV29)=0),1,0)</f>
        <v/>
      </c>
      <c r="CY29" s="22">
        <f>SUMPRODUCT(B29:CT29,C29:CU29,D29:CV29)</f>
        <v/>
      </c>
      <c r="CZ29" s="22">
        <f>SUMPRODUCT(B29:CT29,C29:CU29,D29:CV29,E29:CW29)</f>
        <v/>
      </c>
      <c r="DA29" s="26">
        <f>IF(CY29=0,"",CZ29/CY29)</f>
        <v/>
      </c>
      <c r="DB29" s="22">
        <f>SUMPRODUCT((1-B29:CT29)*(1-C29:CU29)*(1-D29:CV29))</f>
        <v/>
      </c>
      <c r="DC29" s="22">
        <f>SUMPRODUCT((1-B29:CT29)*(1-C29:CU29)*(1-D29:CV29)*E29:CW29)</f>
        <v/>
      </c>
      <c r="DD29" s="26">
        <f>IF(DB29=0,"",DC29/DB29)</f>
        <v/>
      </c>
      <c r="DE29" s="27">
        <f>IF(OR(DA29="",DD29=""),"",DA29-DD29)</f>
        <v/>
      </c>
      <c r="DF29" s="22">
        <f>IF(DE29="","",IF(DE29&lt;0,"yes","no"))</f>
        <v/>
      </c>
    </row>
    <row r="30">
      <c r="A30" s="21" t="n">
        <v>21</v>
      </c>
      <c r="B30" s="25">
        <f>IF(RAND()&lt;$U$7,1,0)</f>
        <v/>
      </c>
      <c r="C30" s="25">
        <f>IF(RAND()&lt;$U$7,1,0)</f>
        <v/>
      </c>
      <c r="D30" s="25">
        <f>IF(RAND()&lt;$U$7,1,0)</f>
        <v/>
      </c>
      <c r="E30" s="25">
        <f>IF(RAND()&lt;$U$7+$U$4*((B30+C30+D30)=3)-$U$4*((B30+C30+D30)=0),1,0)</f>
        <v/>
      </c>
      <c r="F30" s="25">
        <f>IF(RAND()&lt;$U$7+$U$4*((C30+D30+E30)=3)-$U$4*((C30+D30+E30)=0),1,0)</f>
        <v/>
      </c>
      <c r="G30" s="25">
        <f>IF(RAND()&lt;$U$7+$U$4*((D30+E30+F30)=3)-$U$4*((D30+E30+F30)=0),1,0)</f>
        <v/>
      </c>
      <c r="H30" s="25">
        <f>IF(RAND()&lt;$U$7+$U$4*((E30+F30+G30)=3)-$U$4*((E30+F30+G30)=0),1,0)</f>
        <v/>
      </c>
      <c r="I30" s="25">
        <f>IF(RAND()&lt;$U$7+$U$4*((F30+G30+H30)=3)-$U$4*((F30+G30+H30)=0),1,0)</f>
        <v/>
      </c>
      <c r="J30" s="25">
        <f>IF(RAND()&lt;$U$7+$U$4*((G30+H30+I30)=3)-$U$4*((G30+H30+I30)=0),1,0)</f>
        <v/>
      </c>
      <c r="K30" s="25">
        <f>IF(RAND()&lt;$U$7+$U$4*((H30+I30+J30)=3)-$U$4*((H30+I30+J30)=0),1,0)</f>
        <v/>
      </c>
      <c r="L30" s="25">
        <f>IF(RAND()&lt;$U$7+$U$4*((I30+J30+K30)=3)-$U$4*((I30+J30+K30)=0),1,0)</f>
        <v/>
      </c>
      <c r="M30" s="25">
        <f>IF(RAND()&lt;$U$7+$U$4*((J30+K30+L30)=3)-$U$4*((J30+K30+L30)=0),1,0)</f>
        <v/>
      </c>
      <c r="N30" s="25">
        <f>IF(RAND()&lt;$U$7+$U$4*((K30+L30+M30)=3)-$U$4*((K30+L30+M30)=0),1,0)</f>
        <v/>
      </c>
      <c r="O30" s="25">
        <f>IF(RAND()&lt;$U$7+$U$4*((L30+M30+N30)=3)-$U$4*((L30+M30+N30)=0),1,0)</f>
        <v/>
      </c>
      <c r="P30" s="25">
        <f>IF(RAND()&lt;$U$7+$U$4*((M30+N30+O30)=3)-$U$4*((M30+N30+O30)=0),1,0)</f>
        <v/>
      </c>
      <c r="Q30" s="25">
        <f>IF(RAND()&lt;$U$7+$U$4*((N30+O30+P30)=3)-$U$4*((N30+O30+P30)=0),1,0)</f>
        <v/>
      </c>
      <c r="R30" s="25">
        <f>IF(RAND()&lt;$U$7+$U$4*((O30+P30+Q30)=3)-$U$4*((O30+P30+Q30)=0),1,0)</f>
        <v/>
      </c>
      <c r="S30" s="25">
        <f>IF(RAND()&lt;$U$7+$U$4*((P30+Q30+R30)=3)-$U$4*((P30+Q30+R30)=0),1,0)</f>
        <v/>
      </c>
      <c r="T30" s="25">
        <f>IF(RAND()&lt;$U$7+$U$4*((Q30+R30+S30)=3)-$U$4*((Q30+R30+S30)=0),1,0)</f>
        <v/>
      </c>
      <c r="U30" s="25">
        <f>IF(RAND()&lt;$U$7+$U$4*((R30+S30+T30)=3)-$U$4*((R30+S30+T30)=0),1,0)</f>
        <v/>
      </c>
      <c r="V30" s="25">
        <f>IF(RAND()&lt;$U$7+$U$4*((S30+T30+U30)=3)-$U$4*((S30+T30+U30)=0),1,0)</f>
        <v/>
      </c>
      <c r="W30" s="25">
        <f>IF(RAND()&lt;$U$7+$U$4*((T30+U30+V30)=3)-$U$4*((T30+U30+V30)=0),1,0)</f>
        <v/>
      </c>
      <c r="X30" s="25">
        <f>IF(RAND()&lt;$U$7+$U$4*((U30+V30+W30)=3)-$U$4*((U30+V30+W30)=0),1,0)</f>
        <v/>
      </c>
      <c r="Y30" s="25">
        <f>IF(RAND()&lt;$U$7+$U$4*((V30+W30+X30)=3)-$U$4*((V30+W30+X30)=0),1,0)</f>
        <v/>
      </c>
      <c r="Z30" s="25">
        <f>IF(RAND()&lt;$U$7+$U$4*((W30+X30+Y30)=3)-$U$4*((W30+X30+Y30)=0),1,0)</f>
        <v/>
      </c>
      <c r="AA30" s="25">
        <f>IF(RAND()&lt;$U$7+$U$4*((X30+Y30+Z30)=3)-$U$4*((X30+Y30+Z30)=0),1,0)</f>
        <v/>
      </c>
      <c r="AB30" s="25">
        <f>IF(RAND()&lt;$U$7+$U$4*((Y30+Z30+AA30)=3)-$U$4*((Y30+Z30+AA30)=0),1,0)</f>
        <v/>
      </c>
      <c r="AC30" s="25">
        <f>IF(RAND()&lt;$U$7+$U$4*((Z30+AA30+AB30)=3)-$U$4*((Z30+AA30+AB30)=0),1,0)</f>
        <v/>
      </c>
      <c r="AD30" s="25">
        <f>IF(RAND()&lt;$U$7+$U$4*((AA30+AB30+AC30)=3)-$U$4*((AA30+AB30+AC30)=0),1,0)</f>
        <v/>
      </c>
      <c r="AE30" s="25">
        <f>IF(RAND()&lt;$U$7+$U$4*((AB30+AC30+AD30)=3)-$U$4*((AB30+AC30+AD30)=0),1,0)</f>
        <v/>
      </c>
      <c r="AF30" s="25">
        <f>IF(RAND()&lt;$U$7+$U$4*((AC30+AD30+AE30)=3)-$U$4*((AC30+AD30+AE30)=0),1,0)</f>
        <v/>
      </c>
      <c r="AG30" s="25">
        <f>IF(RAND()&lt;$U$7+$U$4*((AD30+AE30+AF30)=3)-$U$4*((AD30+AE30+AF30)=0),1,0)</f>
        <v/>
      </c>
      <c r="AH30" s="25">
        <f>IF(RAND()&lt;$U$7+$U$4*((AE30+AF30+AG30)=3)-$U$4*((AE30+AF30+AG30)=0),1,0)</f>
        <v/>
      </c>
      <c r="AI30" s="25">
        <f>IF(RAND()&lt;$U$7+$U$4*((AF30+AG30+AH30)=3)-$U$4*((AF30+AG30+AH30)=0),1,0)</f>
        <v/>
      </c>
      <c r="AJ30" s="25">
        <f>IF(RAND()&lt;$U$7+$U$4*((AG30+AH30+AI30)=3)-$U$4*((AG30+AH30+AI30)=0),1,0)</f>
        <v/>
      </c>
      <c r="AK30" s="25">
        <f>IF(RAND()&lt;$U$7+$U$4*((AH30+AI30+AJ30)=3)-$U$4*((AH30+AI30+AJ30)=0),1,0)</f>
        <v/>
      </c>
      <c r="AL30" s="25">
        <f>IF(RAND()&lt;$U$7+$U$4*((AI30+AJ30+AK30)=3)-$U$4*((AI30+AJ30+AK30)=0),1,0)</f>
        <v/>
      </c>
      <c r="AM30" s="25">
        <f>IF(RAND()&lt;$U$7+$U$4*((AJ30+AK30+AL30)=3)-$U$4*((AJ30+AK30+AL30)=0),1,0)</f>
        <v/>
      </c>
      <c r="AN30" s="25">
        <f>IF(RAND()&lt;$U$7+$U$4*((AK30+AL30+AM30)=3)-$U$4*((AK30+AL30+AM30)=0),1,0)</f>
        <v/>
      </c>
      <c r="AO30" s="25">
        <f>IF(RAND()&lt;$U$7+$U$4*((AL30+AM30+AN30)=3)-$U$4*((AL30+AM30+AN30)=0),1,0)</f>
        <v/>
      </c>
      <c r="AP30" s="25">
        <f>IF(RAND()&lt;$U$7+$U$4*((AM30+AN30+AO30)=3)-$U$4*((AM30+AN30+AO30)=0),1,0)</f>
        <v/>
      </c>
      <c r="AQ30" s="25">
        <f>IF(RAND()&lt;$U$7+$U$4*((AN30+AO30+AP30)=3)-$U$4*((AN30+AO30+AP30)=0),1,0)</f>
        <v/>
      </c>
      <c r="AR30" s="25">
        <f>IF(RAND()&lt;$U$7+$U$4*((AO30+AP30+AQ30)=3)-$U$4*((AO30+AP30+AQ30)=0),1,0)</f>
        <v/>
      </c>
      <c r="AS30" s="25">
        <f>IF(RAND()&lt;$U$7+$U$4*((AP30+AQ30+AR30)=3)-$U$4*((AP30+AQ30+AR30)=0),1,0)</f>
        <v/>
      </c>
      <c r="AT30" s="25">
        <f>IF(RAND()&lt;$U$7+$U$4*((AQ30+AR30+AS30)=3)-$U$4*((AQ30+AR30+AS30)=0),1,0)</f>
        <v/>
      </c>
      <c r="AU30" s="25">
        <f>IF(RAND()&lt;$U$7+$U$4*((AR30+AS30+AT30)=3)-$U$4*((AR30+AS30+AT30)=0),1,0)</f>
        <v/>
      </c>
      <c r="AV30" s="25">
        <f>IF(RAND()&lt;$U$7+$U$4*((AS30+AT30+AU30)=3)-$U$4*((AS30+AT30+AU30)=0),1,0)</f>
        <v/>
      </c>
      <c r="AW30" s="25">
        <f>IF(RAND()&lt;$U$7+$U$4*((AT30+AU30+AV30)=3)-$U$4*((AT30+AU30+AV30)=0),1,0)</f>
        <v/>
      </c>
      <c r="AX30" s="25">
        <f>IF(RAND()&lt;$U$7+$U$4*((AU30+AV30+AW30)=3)-$U$4*((AU30+AV30+AW30)=0),1,0)</f>
        <v/>
      </c>
      <c r="AY30" s="25">
        <f>IF(RAND()&lt;$U$7+$U$4*((AV30+AW30+AX30)=3)-$U$4*((AV30+AW30+AX30)=0),1,0)</f>
        <v/>
      </c>
      <c r="AZ30" s="25">
        <f>IF(RAND()&lt;$U$7+$U$4*((AW30+AX30+AY30)=3)-$U$4*((AW30+AX30+AY30)=0),1,0)</f>
        <v/>
      </c>
      <c r="BA30" s="25">
        <f>IF(RAND()&lt;$U$7+$U$4*((AX30+AY30+AZ30)=3)-$U$4*((AX30+AY30+AZ30)=0),1,0)</f>
        <v/>
      </c>
      <c r="BB30" s="25">
        <f>IF(RAND()&lt;$U$7+$U$4*((AY30+AZ30+BA30)=3)-$U$4*((AY30+AZ30+BA30)=0),1,0)</f>
        <v/>
      </c>
      <c r="BC30" s="25">
        <f>IF(RAND()&lt;$U$7+$U$4*((AZ30+BA30+BB30)=3)-$U$4*((AZ30+BA30+BB30)=0),1,0)</f>
        <v/>
      </c>
      <c r="BD30" s="25">
        <f>IF(RAND()&lt;$U$7+$U$4*((BA30+BB30+BC30)=3)-$U$4*((BA30+BB30+BC30)=0),1,0)</f>
        <v/>
      </c>
      <c r="BE30" s="25">
        <f>IF(RAND()&lt;$U$7+$U$4*((BB30+BC30+BD30)=3)-$U$4*((BB30+BC30+BD30)=0),1,0)</f>
        <v/>
      </c>
      <c r="BF30" s="25">
        <f>IF(RAND()&lt;$U$7+$U$4*((BC30+BD30+BE30)=3)-$U$4*((BC30+BD30+BE30)=0),1,0)</f>
        <v/>
      </c>
      <c r="BG30" s="25">
        <f>IF(RAND()&lt;$U$7+$U$4*((BD30+BE30+BF30)=3)-$U$4*((BD30+BE30+BF30)=0),1,0)</f>
        <v/>
      </c>
      <c r="BH30" s="25">
        <f>IF(RAND()&lt;$U$7+$U$4*((BE30+BF30+BG30)=3)-$U$4*((BE30+BF30+BG30)=0),1,0)</f>
        <v/>
      </c>
      <c r="BI30" s="25">
        <f>IF(RAND()&lt;$U$7+$U$4*((BF30+BG30+BH30)=3)-$U$4*((BF30+BG30+BH30)=0),1,0)</f>
        <v/>
      </c>
      <c r="BJ30" s="25">
        <f>IF(RAND()&lt;$U$7+$U$4*((BG30+BH30+BI30)=3)-$U$4*((BG30+BH30+BI30)=0),1,0)</f>
        <v/>
      </c>
      <c r="BK30" s="25">
        <f>IF(RAND()&lt;$U$7+$U$4*((BH30+BI30+BJ30)=3)-$U$4*((BH30+BI30+BJ30)=0),1,0)</f>
        <v/>
      </c>
      <c r="BL30" s="25">
        <f>IF(RAND()&lt;$U$7+$U$4*((BI30+BJ30+BK30)=3)-$U$4*((BI30+BJ30+BK30)=0),1,0)</f>
        <v/>
      </c>
      <c r="BM30" s="25">
        <f>IF(RAND()&lt;$U$7+$U$4*((BJ30+BK30+BL30)=3)-$U$4*((BJ30+BK30+BL30)=0),1,0)</f>
        <v/>
      </c>
      <c r="BN30" s="25">
        <f>IF(RAND()&lt;$U$7+$U$4*((BK30+BL30+BM30)=3)-$U$4*((BK30+BL30+BM30)=0),1,0)</f>
        <v/>
      </c>
      <c r="BO30" s="25">
        <f>IF(RAND()&lt;$U$7+$U$4*((BL30+BM30+BN30)=3)-$U$4*((BL30+BM30+BN30)=0),1,0)</f>
        <v/>
      </c>
      <c r="BP30" s="25">
        <f>IF(RAND()&lt;$U$7+$U$4*((BM30+BN30+BO30)=3)-$U$4*((BM30+BN30+BO30)=0),1,0)</f>
        <v/>
      </c>
      <c r="BQ30" s="25">
        <f>IF(RAND()&lt;$U$7+$U$4*((BN30+BO30+BP30)=3)-$U$4*((BN30+BO30+BP30)=0),1,0)</f>
        <v/>
      </c>
      <c r="BR30" s="25">
        <f>IF(RAND()&lt;$U$7+$U$4*((BO30+BP30+BQ30)=3)-$U$4*((BO30+BP30+BQ30)=0),1,0)</f>
        <v/>
      </c>
      <c r="BS30" s="25">
        <f>IF(RAND()&lt;$U$7+$U$4*((BP30+BQ30+BR30)=3)-$U$4*((BP30+BQ30+BR30)=0),1,0)</f>
        <v/>
      </c>
      <c r="BT30" s="25">
        <f>IF(RAND()&lt;$U$7+$U$4*((BQ30+BR30+BS30)=3)-$U$4*((BQ30+BR30+BS30)=0),1,0)</f>
        <v/>
      </c>
      <c r="BU30" s="25">
        <f>IF(RAND()&lt;$U$7+$U$4*((BR30+BS30+BT30)=3)-$U$4*((BR30+BS30+BT30)=0),1,0)</f>
        <v/>
      </c>
      <c r="BV30" s="25">
        <f>IF(RAND()&lt;$U$7+$U$4*((BS30+BT30+BU30)=3)-$U$4*((BS30+BT30+BU30)=0),1,0)</f>
        <v/>
      </c>
      <c r="BW30" s="25">
        <f>IF(RAND()&lt;$U$7+$U$4*((BT30+BU30+BV30)=3)-$U$4*((BT30+BU30+BV30)=0),1,0)</f>
        <v/>
      </c>
      <c r="BX30" s="25">
        <f>IF(RAND()&lt;$U$7+$U$4*((BU30+BV30+BW30)=3)-$U$4*((BU30+BV30+BW30)=0),1,0)</f>
        <v/>
      </c>
      <c r="BY30" s="25">
        <f>IF(RAND()&lt;$U$7+$U$4*((BV30+BW30+BX30)=3)-$U$4*((BV30+BW30+BX30)=0),1,0)</f>
        <v/>
      </c>
      <c r="BZ30" s="25">
        <f>IF(RAND()&lt;$U$7+$U$4*((BW30+BX30+BY30)=3)-$U$4*((BW30+BX30+BY30)=0),1,0)</f>
        <v/>
      </c>
      <c r="CA30" s="25">
        <f>IF(RAND()&lt;$U$7+$U$4*((BX30+BY30+BZ30)=3)-$U$4*((BX30+BY30+BZ30)=0),1,0)</f>
        <v/>
      </c>
      <c r="CB30" s="25">
        <f>IF(RAND()&lt;$U$7+$U$4*((BY30+BZ30+CA30)=3)-$U$4*((BY30+BZ30+CA30)=0),1,0)</f>
        <v/>
      </c>
      <c r="CC30" s="25">
        <f>IF(RAND()&lt;$U$7+$U$4*((BZ30+CA30+CB30)=3)-$U$4*((BZ30+CA30+CB30)=0),1,0)</f>
        <v/>
      </c>
      <c r="CD30" s="25">
        <f>IF(RAND()&lt;$U$7+$U$4*((CA30+CB30+CC30)=3)-$U$4*((CA30+CB30+CC30)=0),1,0)</f>
        <v/>
      </c>
      <c r="CE30" s="25">
        <f>IF(RAND()&lt;$U$7+$U$4*((CB30+CC30+CD30)=3)-$U$4*((CB30+CC30+CD30)=0),1,0)</f>
        <v/>
      </c>
      <c r="CF30" s="25">
        <f>IF(RAND()&lt;$U$7+$U$4*((CC30+CD30+CE30)=3)-$U$4*((CC30+CD30+CE30)=0),1,0)</f>
        <v/>
      </c>
      <c r="CG30" s="25">
        <f>IF(RAND()&lt;$U$7+$U$4*((CD30+CE30+CF30)=3)-$U$4*((CD30+CE30+CF30)=0),1,0)</f>
        <v/>
      </c>
      <c r="CH30" s="25">
        <f>IF(RAND()&lt;$U$7+$U$4*((CE30+CF30+CG30)=3)-$U$4*((CE30+CF30+CG30)=0),1,0)</f>
        <v/>
      </c>
      <c r="CI30" s="25">
        <f>IF(RAND()&lt;$U$7+$U$4*((CF30+CG30+CH30)=3)-$U$4*((CF30+CG30+CH30)=0),1,0)</f>
        <v/>
      </c>
      <c r="CJ30" s="25">
        <f>IF(RAND()&lt;$U$7+$U$4*((CG30+CH30+CI30)=3)-$U$4*((CG30+CH30+CI30)=0),1,0)</f>
        <v/>
      </c>
      <c r="CK30" s="25">
        <f>IF(RAND()&lt;$U$7+$U$4*((CH30+CI30+CJ30)=3)-$U$4*((CH30+CI30+CJ30)=0),1,0)</f>
        <v/>
      </c>
      <c r="CL30" s="25">
        <f>IF(RAND()&lt;$U$7+$U$4*((CI30+CJ30+CK30)=3)-$U$4*((CI30+CJ30+CK30)=0),1,0)</f>
        <v/>
      </c>
      <c r="CM30" s="25">
        <f>IF(RAND()&lt;$U$7+$U$4*((CJ30+CK30+CL30)=3)-$U$4*((CJ30+CK30+CL30)=0),1,0)</f>
        <v/>
      </c>
      <c r="CN30" s="25">
        <f>IF(RAND()&lt;$U$7+$U$4*((CK30+CL30+CM30)=3)-$U$4*((CK30+CL30+CM30)=0),1,0)</f>
        <v/>
      </c>
      <c r="CO30" s="25">
        <f>IF(RAND()&lt;$U$7+$U$4*((CL30+CM30+CN30)=3)-$U$4*((CL30+CM30+CN30)=0),1,0)</f>
        <v/>
      </c>
      <c r="CP30" s="25">
        <f>IF(RAND()&lt;$U$7+$U$4*((CM30+CN30+CO30)=3)-$U$4*((CM30+CN30+CO30)=0),1,0)</f>
        <v/>
      </c>
      <c r="CQ30" s="25">
        <f>IF(RAND()&lt;$U$7+$U$4*((CN30+CO30+CP30)=3)-$U$4*((CN30+CO30+CP30)=0),1,0)</f>
        <v/>
      </c>
      <c r="CR30" s="25">
        <f>IF(RAND()&lt;$U$7+$U$4*((CO30+CP30+CQ30)=3)-$U$4*((CO30+CP30+CQ30)=0),1,0)</f>
        <v/>
      </c>
      <c r="CS30" s="25">
        <f>IF(RAND()&lt;$U$7+$U$4*((CP30+CQ30+CR30)=3)-$U$4*((CP30+CQ30+CR30)=0),1,0)</f>
        <v/>
      </c>
      <c r="CT30" s="25">
        <f>IF(RAND()&lt;$U$7+$U$4*((CQ30+CR30+CS30)=3)-$U$4*((CQ30+CR30+CS30)=0),1,0)</f>
        <v/>
      </c>
      <c r="CU30" s="25">
        <f>IF(RAND()&lt;$U$7+$U$4*((CR30+CS30+CT30)=3)-$U$4*((CR30+CS30+CT30)=0),1,0)</f>
        <v/>
      </c>
      <c r="CV30" s="25">
        <f>IF(RAND()&lt;$U$7+$U$4*((CS30+CT30+CU30)=3)-$U$4*((CS30+CT30+CU30)=0),1,0)</f>
        <v/>
      </c>
      <c r="CW30" s="25">
        <f>IF(RAND()&lt;$U$7+$U$4*((CT30+CU30+CV30)=3)-$U$4*((CT30+CU30+CV30)=0),1,0)</f>
        <v/>
      </c>
      <c r="CY30" s="22">
        <f>SUMPRODUCT(B30:CT30,C30:CU30,D30:CV30)</f>
        <v/>
      </c>
      <c r="CZ30" s="22">
        <f>SUMPRODUCT(B30:CT30,C30:CU30,D30:CV30,E30:CW30)</f>
        <v/>
      </c>
      <c r="DA30" s="26">
        <f>IF(CY30=0,"",CZ30/CY30)</f>
        <v/>
      </c>
      <c r="DB30" s="22">
        <f>SUMPRODUCT((1-B30:CT30)*(1-C30:CU30)*(1-D30:CV30))</f>
        <v/>
      </c>
      <c r="DC30" s="22">
        <f>SUMPRODUCT((1-B30:CT30)*(1-C30:CU30)*(1-D30:CV30)*E30:CW30)</f>
        <v/>
      </c>
      <c r="DD30" s="26">
        <f>IF(DB30=0,"",DC30/DB30)</f>
        <v/>
      </c>
      <c r="DE30" s="27">
        <f>IF(OR(DA30="",DD30=""),"",DA30-DD30)</f>
        <v/>
      </c>
      <c r="DF30" s="22">
        <f>IF(DE30="","",IF(DE30&lt;0,"yes","no"))</f>
        <v/>
      </c>
    </row>
    <row r="31">
      <c r="A31" s="21" t="n">
        <v>22</v>
      </c>
      <c r="B31" s="25">
        <f>IF(RAND()&lt;$U$7,1,0)</f>
        <v/>
      </c>
      <c r="C31" s="25">
        <f>IF(RAND()&lt;$U$7,1,0)</f>
        <v/>
      </c>
      <c r="D31" s="25">
        <f>IF(RAND()&lt;$U$7,1,0)</f>
        <v/>
      </c>
      <c r="E31" s="25">
        <f>IF(RAND()&lt;$U$7+$U$4*((B31+C31+D31)=3)-$U$4*((B31+C31+D31)=0),1,0)</f>
        <v/>
      </c>
      <c r="F31" s="25">
        <f>IF(RAND()&lt;$U$7+$U$4*((C31+D31+E31)=3)-$U$4*((C31+D31+E31)=0),1,0)</f>
        <v/>
      </c>
      <c r="G31" s="25">
        <f>IF(RAND()&lt;$U$7+$U$4*((D31+E31+F31)=3)-$U$4*((D31+E31+F31)=0),1,0)</f>
        <v/>
      </c>
      <c r="H31" s="25">
        <f>IF(RAND()&lt;$U$7+$U$4*((E31+F31+G31)=3)-$U$4*((E31+F31+G31)=0),1,0)</f>
        <v/>
      </c>
      <c r="I31" s="25">
        <f>IF(RAND()&lt;$U$7+$U$4*((F31+G31+H31)=3)-$U$4*((F31+G31+H31)=0),1,0)</f>
        <v/>
      </c>
      <c r="J31" s="25">
        <f>IF(RAND()&lt;$U$7+$U$4*((G31+H31+I31)=3)-$U$4*((G31+H31+I31)=0),1,0)</f>
        <v/>
      </c>
      <c r="K31" s="25">
        <f>IF(RAND()&lt;$U$7+$U$4*((H31+I31+J31)=3)-$U$4*((H31+I31+J31)=0),1,0)</f>
        <v/>
      </c>
      <c r="L31" s="25">
        <f>IF(RAND()&lt;$U$7+$U$4*((I31+J31+K31)=3)-$U$4*((I31+J31+K31)=0),1,0)</f>
        <v/>
      </c>
      <c r="M31" s="25">
        <f>IF(RAND()&lt;$U$7+$U$4*((J31+K31+L31)=3)-$U$4*((J31+K31+L31)=0),1,0)</f>
        <v/>
      </c>
      <c r="N31" s="25">
        <f>IF(RAND()&lt;$U$7+$U$4*((K31+L31+M31)=3)-$U$4*((K31+L31+M31)=0),1,0)</f>
        <v/>
      </c>
      <c r="O31" s="25">
        <f>IF(RAND()&lt;$U$7+$U$4*((L31+M31+N31)=3)-$U$4*((L31+M31+N31)=0),1,0)</f>
        <v/>
      </c>
      <c r="P31" s="25">
        <f>IF(RAND()&lt;$U$7+$U$4*((M31+N31+O31)=3)-$U$4*((M31+N31+O31)=0),1,0)</f>
        <v/>
      </c>
      <c r="Q31" s="25">
        <f>IF(RAND()&lt;$U$7+$U$4*((N31+O31+P31)=3)-$U$4*((N31+O31+P31)=0),1,0)</f>
        <v/>
      </c>
      <c r="R31" s="25">
        <f>IF(RAND()&lt;$U$7+$U$4*((O31+P31+Q31)=3)-$U$4*((O31+P31+Q31)=0),1,0)</f>
        <v/>
      </c>
      <c r="S31" s="25">
        <f>IF(RAND()&lt;$U$7+$U$4*((P31+Q31+R31)=3)-$U$4*((P31+Q31+R31)=0),1,0)</f>
        <v/>
      </c>
      <c r="T31" s="25">
        <f>IF(RAND()&lt;$U$7+$U$4*((Q31+R31+S31)=3)-$U$4*((Q31+R31+S31)=0),1,0)</f>
        <v/>
      </c>
      <c r="U31" s="25">
        <f>IF(RAND()&lt;$U$7+$U$4*((R31+S31+T31)=3)-$U$4*((R31+S31+T31)=0),1,0)</f>
        <v/>
      </c>
      <c r="V31" s="25">
        <f>IF(RAND()&lt;$U$7+$U$4*((S31+T31+U31)=3)-$U$4*((S31+T31+U31)=0),1,0)</f>
        <v/>
      </c>
      <c r="W31" s="25">
        <f>IF(RAND()&lt;$U$7+$U$4*((T31+U31+V31)=3)-$U$4*((T31+U31+V31)=0),1,0)</f>
        <v/>
      </c>
      <c r="X31" s="25">
        <f>IF(RAND()&lt;$U$7+$U$4*((U31+V31+W31)=3)-$U$4*((U31+V31+W31)=0),1,0)</f>
        <v/>
      </c>
      <c r="Y31" s="25">
        <f>IF(RAND()&lt;$U$7+$U$4*((V31+W31+X31)=3)-$U$4*((V31+W31+X31)=0),1,0)</f>
        <v/>
      </c>
      <c r="Z31" s="25">
        <f>IF(RAND()&lt;$U$7+$U$4*((W31+X31+Y31)=3)-$U$4*((W31+X31+Y31)=0),1,0)</f>
        <v/>
      </c>
      <c r="AA31" s="25">
        <f>IF(RAND()&lt;$U$7+$U$4*((X31+Y31+Z31)=3)-$U$4*((X31+Y31+Z31)=0),1,0)</f>
        <v/>
      </c>
      <c r="AB31" s="25">
        <f>IF(RAND()&lt;$U$7+$U$4*((Y31+Z31+AA31)=3)-$U$4*((Y31+Z31+AA31)=0),1,0)</f>
        <v/>
      </c>
      <c r="AC31" s="25">
        <f>IF(RAND()&lt;$U$7+$U$4*((Z31+AA31+AB31)=3)-$U$4*((Z31+AA31+AB31)=0),1,0)</f>
        <v/>
      </c>
      <c r="AD31" s="25">
        <f>IF(RAND()&lt;$U$7+$U$4*((AA31+AB31+AC31)=3)-$U$4*((AA31+AB31+AC31)=0),1,0)</f>
        <v/>
      </c>
      <c r="AE31" s="25">
        <f>IF(RAND()&lt;$U$7+$U$4*((AB31+AC31+AD31)=3)-$U$4*((AB31+AC31+AD31)=0),1,0)</f>
        <v/>
      </c>
      <c r="AF31" s="25">
        <f>IF(RAND()&lt;$U$7+$U$4*((AC31+AD31+AE31)=3)-$U$4*((AC31+AD31+AE31)=0),1,0)</f>
        <v/>
      </c>
      <c r="AG31" s="25">
        <f>IF(RAND()&lt;$U$7+$U$4*((AD31+AE31+AF31)=3)-$U$4*((AD31+AE31+AF31)=0),1,0)</f>
        <v/>
      </c>
      <c r="AH31" s="25">
        <f>IF(RAND()&lt;$U$7+$U$4*((AE31+AF31+AG31)=3)-$U$4*((AE31+AF31+AG31)=0),1,0)</f>
        <v/>
      </c>
      <c r="AI31" s="25">
        <f>IF(RAND()&lt;$U$7+$U$4*((AF31+AG31+AH31)=3)-$U$4*((AF31+AG31+AH31)=0),1,0)</f>
        <v/>
      </c>
      <c r="AJ31" s="25">
        <f>IF(RAND()&lt;$U$7+$U$4*((AG31+AH31+AI31)=3)-$U$4*((AG31+AH31+AI31)=0),1,0)</f>
        <v/>
      </c>
      <c r="AK31" s="25">
        <f>IF(RAND()&lt;$U$7+$U$4*((AH31+AI31+AJ31)=3)-$U$4*((AH31+AI31+AJ31)=0),1,0)</f>
        <v/>
      </c>
      <c r="AL31" s="25">
        <f>IF(RAND()&lt;$U$7+$U$4*((AI31+AJ31+AK31)=3)-$U$4*((AI31+AJ31+AK31)=0),1,0)</f>
        <v/>
      </c>
      <c r="AM31" s="25">
        <f>IF(RAND()&lt;$U$7+$U$4*((AJ31+AK31+AL31)=3)-$U$4*((AJ31+AK31+AL31)=0),1,0)</f>
        <v/>
      </c>
      <c r="AN31" s="25">
        <f>IF(RAND()&lt;$U$7+$U$4*((AK31+AL31+AM31)=3)-$U$4*((AK31+AL31+AM31)=0),1,0)</f>
        <v/>
      </c>
      <c r="AO31" s="25">
        <f>IF(RAND()&lt;$U$7+$U$4*((AL31+AM31+AN31)=3)-$U$4*((AL31+AM31+AN31)=0),1,0)</f>
        <v/>
      </c>
      <c r="AP31" s="25">
        <f>IF(RAND()&lt;$U$7+$U$4*((AM31+AN31+AO31)=3)-$U$4*((AM31+AN31+AO31)=0),1,0)</f>
        <v/>
      </c>
      <c r="AQ31" s="25">
        <f>IF(RAND()&lt;$U$7+$U$4*((AN31+AO31+AP31)=3)-$U$4*((AN31+AO31+AP31)=0),1,0)</f>
        <v/>
      </c>
      <c r="AR31" s="25">
        <f>IF(RAND()&lt;$U$7+$U$4*((AO31+AP31+AQ31)=3)-$U$4*((AO31+AP31+AQ31)=0),1,0)</f>
        <v/>
      </c>
      <c r="AS31" s="25">
        <f>IF(RAND()&lt;$U$7+$U$4*((AP31+AQ31+AR31)=3)-$U$4*((AP31+AQ31+AR31)=0),1,0)</f>
        <v/>
      </c>
      <c r="AT31" s="25">
        <f>IF(RAND()&lt;$U$7+$U$4*((AQ31+AR31+AS31)=3)-$U$4*((AQ31+AR31+AS31)=0),1,0)</f>
        <v/>
      </c>
      <c r="AU31" s="25">
        <f>IF(RAND()&lt;$U$7+$U$4*((AR31+AS31+AT31)=3)-$U$4*((AR31+AS31+AT31)=0),1,0)</f>
        <v/>
      </c>
      <c r="AV31" s="25">
        <f>IF(RAND()&lt;$U$7+$U$4*((AS31+AT31+AU31)=3)-$U$4*((AS31+AT31+AU31)=0),1,0)</f>
        <v/>
      </c>
      <c r="AW31" s="25">
        <f>IF(RAND()&lt;$U$7+$U$4*((AT31+AU31+AV31)=3)-$U$4*((AT31+AU31+AV31)=0),1,0)</f>
        <v/>
      </c>
      <c r="AX31" s="25">
        <f>IF(RAND()&lt;$U$7+$U$4*((AU31+AV31+AW31)=3)-$U$4*((AU31+AV31+AW31)=0),1,0)</f>
        <v/>
      </c>
      <c r="AY31" s="25">
        <f>IF(RAND()&lt;$U$7+$U$4*((AV31+AW31+AX31)=3)-$U$4*((AV31+AW31+AX31)=0),1,0)</f>
        <v/>
      </c>
      <c r="AZ31" s="25">
        <f>IF(RAND()&lt;$U$7+$U$4*((AW31+AX31+AY31)=3)-$U$4*((AW31+AX31+AY31)=0),1,0)</f>
        <v/>
      </c>
      <c r="BA31" s="25">
        <f>IF(RAND()&lt;$U$7+$U$4*((AX31+AY31+AZ31)=3)-$U$4*((AX31+AY31+AZ31)=0),1,0)</f>
        <v/>
      </c>
      <c r="BB31" s="25">
        <f>IF(RAND()&lt;$U$7+$U$4*((AY31+AZ31+BA31)=3)-$U$4*((AY31+AZ31+BA31)=0),1,0)</f>
        <v/>
      </c>
      <c r="BC31" s="25">
        <f>IF(RAND()&lt;$U$7+$U$4*((AZ31+BA31+BB31)=3)-$U$4*((AZ31+BA31+BB31)=0),1,0)</f>
        <v/>
      </c>
      <c r="BD31" s="25">
        <f>IF(RAND()&lt;$U$7+$U$4*((BA31+BB31+BC31)=3)-$U$4*((BA31+BB31+BC31)=0),1,0)</f>
        <v/>
      </c>
      <c r="BE31" s="25">
        <f>IF(RAND()&lt;$U$7+$U$4*((BB31+BC31+BD31)=3)-$U$4*((BB31+BC31+BD31)=0),1,0)</f>
        <v/>
      </c>
      <c r="BF31" s="25">
        <f>IF(RAND()&lt;$U$7+$U$4*((BC31+BD31+BE31)=3)-$U$4*((BC31+BD31+BE31)=0),1,0)</f>
        <v/>
      </c>
      <c r="BG31" s="25">
        <f>IF(RAND()&lt;$U$7+$U$4*((BD31+BE31+BF31)=3)-$U$4*((BD31+BE31+BF31)=0),1,0)</f>
        <v/>
      </c>
      <c r="BH31" s="25">
        <f>IF(RAND()&lt;$U$7+$U$4*((BE31+BF31+BG31)=3)-$U$4*((BE31+BF31+BG31)=0),1,0)</f>
        <v/>
      </c>
      <c r="BI31" s="25">
        <f>IF(RAND()&lt;$U$7+$U$4*((BF31+BG31+BH31)=3)-$U$4*((BF31+BG31+BH31)=0),1,0)</f>
        <v/>
      </c>
      <c r="BJ31" s="25">
        <f>IF(RAND()&lt;$U$7+$U$4*((BG31+BH31+BI31)=3)-$U$4*((BG31+BH31+BI31)=0),1,0)</f>
        <v/>
      </c>
      <c r="BK31" s="25">
        <f>IF(RAND()&lt;$U$7+$U$4*((BH31+BI31+BJ31)=3)-$U$4*((BH31+BI31+BJ31)=0),1,0)</f>
        <v/>
      </c>
      <c r="BL31" s="25">
        <f>IF(RAND()&lt;$U$7+$U$4*((BI31+BJ31+BK31)=3)-$U$4*((BI31+BJ31+BK31)=0),1,0)</f>
        <v/>
      </c>
      <c r="BM31" s="25">
        <f>IF(RAND()&lt;$U$7+$U$4*((BJ31+BK31+BL31)=3)-$U$4*((BJ31+BK31+BL31)=0),1,0)</f>
        <v/>
      </c>
      <c r="BN31" s="25">
        <f>IF(RAND()&lt;$U$7+$U$4*((BK31+BL31+BM31)=3)-$U$4*((BK31+BL31+BM31)=0),1,0)</f>
        <v/>
      </c>
      <c r="BO31" s="25">
        <f>IF(RAND()&lt;$U$7+$U$4*((BL31+BM31+BN31)=3)-$U$4*((BL31+BM31+BN31)=0),1,0)</f>
        <v/>
      </c>
      <c r="BP31" s="25">
        <f>IF(RAND()&lt;$U$7+$U$4*((BM31+BN31+BO31)=3)-$U$4*((BM31+BN31+BO31)=0),1,0)</f>
        <v/>
      </c>
      <c r="BQ31" s="25">
        <f>IF(RAND()&lt;$U$7+$U$4*((BN31+BO31+BP31)=3)-$U$4*((BN31+BO31+BP31)=0),1,0)</f>
        <v/>
      </c>
      <c r="BR31" s="25">
        <f>IF(RAND()&lt;$U$7+$U$4*((BO31+BP31+BQ31)=3)-$U$4*((BO31+BP31+BQ31)=0),1,0)</f>
        <v/>
      </c>
      <c r="BS31" s="25">
        <f>IF(RAND()&lt;$U$7+$U$4*((BP31+BQ31+BR31)=3)-$U$4*((BP31+BQ31+BR31)=0),1,0)</f>
        <v/>
      </c>
      <c r="BT31" s="25">
        <f>IF(RAND()&lt;$U$7+$U$4*((BQ31+BR31+BS31)=3)-$U$4*((BQ31+BR31+BS31)=0),1,0)</f>
        <v/>
      </c>
      <c r="BU31" s="25">
        <f>IF(RAND()&lt;$U$7+$U$4*((BR31+BS31+BT31)=3)-$U$4*((BR31+BS31+BT31)=0),1,0)</f>
        <v/>
      </c>
      <c r="BV31" s="25">
        <f>IF(RAND()&lt;$U$7+$U$4*((BS31+BT31+BU31)=3)-$U$4*((BS31+BT31+BU31)=0),1,0)</f>
        <v/>
      </c>
      <c r="BW31" s="25">
        <f>IF(RAND()&lt;$U$7+$U$4*((BT31+BU31+BV31)=3)-$U$4*((BT31+BU31+BV31)=0),1,0)</f>
        <v/>
      </c>
      <c r="BX31" s="25">
        <f>IF(RAND()&lt;$U$7+$U$4*((BU31+BV31+BW31)=3)-$U$4*((BU31+BV31+BW31)=0),1,0)</f>
        <v/>
      </c>
      <c r="BY31" s="25">
        <f>IF(RAND()&lt;$U$7+$U$4*((BV31+BW31+BX31)=3)-$U$4*((BV31+BW31+BX31)=0),1,0)</f>
        <v/>
      </c>
      <c r="BZ31" s="25">
        <f>IF(RAND()&lt;$U$7+$U$4*((BW31+BX31+BY31)=3)-$U$4*((BW31+BX31+BY31)=0),1,0)</f>
        <v/>
      </c>
      <c r="CA31" s="25">
        <f>IF(RAND()&lt;$U$7+$U$4*((BX31+BY31+BZ31)=3)-$U$4*((BX31+BY31+BZ31)=0),1,0)</f>
        <v/>
      </c>
      <c r="CB31" s="25">
        <f>IF(RAND()&lt;$U$7+$U$4*((BY31+BZ31+CA31)=3)-$U$4*((BY31+BZ31+CA31)=0),1,0)</f>
        <v/>
      </c>
      <c r="CC31" s="25">
        <f>IF(RAND()&lt;$U$7+$U$4*((BZ31+CA31+CB31)=3)-$U$4*((BZ31+CA31+CB31)=0),1,0)</f>
        <v/>
      </c>
      <c r="CD31" s="25">
        <f>IF(RAND()&lt;$U$7+$U$4*((CA31+CB31+CC31)=3)-$U$4*((CA31+CB31+CC31)=0),1,0)</f>
        <v/>
      </c>
      <c r="CE31" s="25">
        <f>IF(RAND()&lt;$U$7+$U$4*((CB31+CC31+CD31)=3)-$U$4*((CB31+CC31+CD31)=0),1,0)</f>
        <v/>
      </c>
      <c r="CF31" s="25">
        <f>IF(RAND()&lt;$U$7+$U$4*((CC31+CD31+CE31)=3)-$U$4*((CC31+CD31+CE31)=0),1,0)</f>
        <v/>
      </c>
      <c r="CG31" s="25">
        <f>IF(RAND()&lt;$U$7+$U$4*((CD31+CE31+CF31)=3)-$U$4*((CD31+CE31+CF31)=0),1,0)</f>
        <v/>
      </c>
      <c r="CH31" s="25">
        <f>IF(RAND()&lt;$U$7+$U$4*((CE31+CF31+CG31)=3)-$U$4*((CE31+CF31+CG31)=0),1,0)</f>
        <v/>
      </c>
      <c r="CI31" s="25">
        <f>IF(RAND()&lt;$U$7+$U$4*((CF31+CG31+CH31)=3)-$U$4*((CF31+CG31+CH31)=0),1,0)</f>
        <v/>
      </c>
      <c r="CJ31" s="25">
        <f>IF(RAND()&lt;$U$7+$U$4*((CG31+CH31+CI31)=3)-$U$4*((CG31+CH31+CI31)=0),1,0)</f>
        <v/>
      </c>
      <c r="CK31" s="25">
        <f>IF(RAND()&lt;$U$7+$U$4*((CH31+CI31+CJ31)=3)-$U$4*((CH31+CI31+CJ31)=0),1,0)</f>
        <v/>
      </c>
      <c r="CL31" s="25">
        <f>IF(RAND()&lt;$U$7+$U$4*((CI31+CJ31+CK31)=3)-$U$4*((CI31+CJ31+CK31)=0),1,0)</f>
        <v/>
      </c>
      <c r="CM31" s="25">
        <f>IF(RAND()&lt;$U$7+$U$4*((CJ31+CK31+CL31)=3)-$U$4*((CJ31+CK31+CL31)=0),1,0)</f>
        <v/>
      </c>
      <c r="CN31" s="25">
        <f>IF(RAND()&lt;$U$7+$U$4*((CK31+CL31+CM31)=3)-$U$4*((CK31+CL31+CM31)=0),1,0)</f>
        <v/>
      </c>
      <c r="CO31" s="25">
        <f>IF(RAND()&lt;$U$7+$U$4*((CL31+CM31+CN31)=3)-$U$4*((CL31+CM31+CN31)=0),1,0)</f>
        <v/>
      </c>
      <c r="CP31" s="25">
        <f>IF(RAND()&lt;$U$7+$U$4*((CM31+CN31+CO31)=3)-$U$4*((CM31+CN31+CO31)=0),1,0)</f>
        <v/>
      </c>
      <c r="CQ31" s="25">
        <f>IF(RAND()&lt;$U$7+$U$4*((CN31+CO31+CP31)=3)-$U$4*((CN31+CO31+CP31)=0),1,0)</f>
        <v/>
      </c>
      <c r="CR31" s="25">
        <f>IF(RAND()&lt;$U$7+$U$4*((CO31+CP31+CQ31)=3)-$U$4*((CO31+CP31+CQ31)=0),1,0)</f>
        <v/>
      </c>
      <c r="CS31" s="25">
        <f>IF(RAND()&lt;$U$7+$U$4*((CP31+CQ31+CR31)=3)-$U$4*((CP31+CQ31+CR31)=0),1,0)</f>
        <v/>
      </c>
      <c r="CT31" s="25">
        <f>IF(RAND()&lt;$U$7+$U$4*((CQ31+CR31+CS31)=3)-$U$4*((CQ31+CR31+CS31)=0),1,0)</f>
        <v/>
      </c>
      <c r="CU31" s="25">
        <f>IF(RAND()&lt;$U$7+$U$4*((CR31+CS31+CT31)=3)-$U$4*((CR31+CS31+CT31)=0),1,0)</f>
        <v/>
      </c>
      <c r="CV31" s="25">
        <f>IF(RAND()&lt;$U$7+$U$4*((CS31+CT31+CU31)=3)-$U$4*((CS31+CT31+CU31)=0),1,0)</f>
        <v/>
      </c>
      <c r="CW31" s="25">
        <f>IF(RAND()&lt;$U$7+$U$4*((CT31+CU31+CV31)=3)-$U$4*((CT31+CU31+CV31)=0),1,0)</f>
        <v/>
      </c>
      <c r="CY31" s="22">
        <f>SUMPRODUCT(B31:CT31,C31:CU31,D31:CV31)</f>
        <v/>
      </c>
      <c r="CZ31" s="22">
        <f>SUMPRODUCT(B31:CT31,C31:CU31,D31:CV31,E31:CW31)</f>
        <v/>
      </c>
      <c r="DA31" s="26">
        <f>IF(CY31=0,"",CZ31/CY31)</f>
        <v/>
      </c>
      <c r="DB31" s="22">
        <f>SUMPRODUCT((1-B31:CT31)*(1-C31:CU31)*(1-D31:CV31))</f>
        <v/>
      </c>
      <c r="DC31" s="22">
        <f>SUMPRODUCT((1-B31:CT31)*(1-C31:CU31)*(1-D31:CV31)*E31:CW31)</f>
        <v/>
      </c>
      <c r="DD31" s="26">
        <f>IF(DB31=0,"",DC31/DB31)</f>
        <v/>
      </c>
      <c r="DE31" s="27">
        <f>IF(OR(DA31="",DD31=""),"",DA31-DD31)</f>
        <v/>
      </c>
      <c r="DF31" s="22">
        <f>IF(DE31="","",IF(DE31&lt;0,"yes","no"))</f>
        <v/>
      </c>
    </row>
    <row r="32">
      <c r="A32" s="21" t="n">
        <v>23</v>
      </c>
      <c r="B32" s="25">
        <f>IF(RAND()&lt;$U$7,1,0)</f>
        <v/>
      </c>
      <c r="C32" s="25">
        <f>IF(RAND()&lt;$U$7,1,0)</f>
        <v/>
      </c>
      <c r="D32" s="25">
        <f>IF(RAND()&lt;$U$7,1,0)</f>
        <v/>
      </c>
      <c r="E32" s="25">
        <f>IF(RAND()&lt;$U$7+$U$4*((B32+C32+D32)=3)-$U$4*((B32+C32+D32)=0),1,0)</f>
        <v/>
      </c>
      <c r="F32" s="25">
        <f>IF(RAND()&lt;$U$7+$U$4*((C32+D32+E32)=3)-$U$4*((C32+D32+E32)=0),1,0)</f>
        <v/>
      </c>
      <c r="G32" s="25">
        <f>IF(RAND()&lt;$U$7+$U$4*((D32+E32+F32)=3)-$U$4*((D32+E32+F32)=0),1,0)</f>
        <v/>
      </c>
      <c r="H32" s="25">
        <f>IF(RAND()&lt;$U$7+$U$4*((E32+F32+G32)=3)-$U$4*((E32+F32+G32)=0),1,0)</f>
        <v/>
      </c>
      <c r="I32" s="25">
        <f>IF(RAND()&lt;$U$7+$U$4*((F32+G32+H32)=3)-$U$4*((F32+G32+H32)=0),1,0)</f>
        <v/>
      </c>
      <c r="J32" s="25">
        <f>IF(RAND()&lt;$U$7+$U$4*((G32+H32+I32)=3)-$U$4*((G32+H32+I32)=0),1,0)</f>
        <v/>
      </c>
      <c r="K32" s="25">
        <f>IF(RAND()&lt;$U$7+$U$4*((H32+I32+J32)=3)-$U$4*((H32+I32+J32)=0),1,0)</f>
        <v/>
      </c>
      <c r="L32" s="25">
        <f>IF(RAND()&lt;$U$7+$U$4*((I32+J32+K32)=3)-$U$4*((I32+J32+K32)=0),1,0)</f>
        <v/>
      </c>
      <c r="M32" s="25">
        <f>IF(RAND()&lt;$U$7+$U$4*((J32+K32+L32)=3)-$U$4*((J32+K32+L32)=0),1,0)</f>
        <v/>
      </c>
      <c r="N32" s="25">
        <f>IF(RAND()&lt;$U$7+$U$4*((K32+L32+M32)=3)-$U$4*((K32+L32+M32)=0),1,0)</f>
        <v/>
      </c>
      <c r="O32" s="25">
        <f>IF(RAND()&lt;$U$7+$U$4*((L32+M32+N32)=3)-$U$4*((L32+M32+N32)=0),1,0)</f>
        <v/>
      </c>
      <c r="P32" s="25">
        <f>IF(RAND()&lt;$U$7+$U$4*((M32+N32+O32)=3)-$U$4*((M32+N32+O32)=0),1,0)</f>
        <v/>
      </c>
      <c r="Q32" s="25">
        <f>IF(RAND()&lt;$U$7+$U$4*((N32+O32+P32)=3)-$U$4*((N32+O32+P32)=0),1,0)</f>
        <v/>
      </c>
      <c r="R32" s="25">
        <f>IF(RAND()&lt;$U$7+$U$4*((O32+P32+Q32)=3)-$U$4*((O32+P32+Q32)=0),1,0)</f>
        <v/>
      </c>
      <c r="S32" s="25">
        <f>IF(RAND()&lt;$U$7+$U$4*((P32+Q32+R32)=3)-$U$4*((P32+Q32+R32)=0),1,0)</f>
        <v/>
      </c>
      <c r="T32" s="25">
        <f>IF(RAND()&lt;$U$7+$U$4*((Q32+R32+S32)=3)-$U$4*((Q32+R32+S32)=0),1,0)</f>
        <v/>
      </c>
      <c r="U32" s="25">
        <f>IF(RAND()&lt;$U$7+$U$4*((R32+S32+T32)=3)-$U$4*((R32+S32+T32)=0),1,0)</f>
        <v/>
      </c>
      <c r="V32" s="25">
        <f>IF(RAND()&lt;$U$7+$U$4*((S32+T32+U32)=3)-$U$4*((S32+T32+U32)=0),1,0)</f>
        <v/>
      </c>
      <c r="W32" s="25">
        <f>IF(RAND()&lt;$U$7+$U$4*((T32+U32+V32)=3)-$U$4*((T32+U32+V32)=0),1,0)</f>
        <v/>
      </c>
      <c r="X32" s="25">
        <f>IF(RAND()&lt;$U$7+$U$4*((U32+V32+W32)=3)-$U$4*((U32+V32+W32)=0),1,0)</f>
        <v/>
      </c>
      <c r="Y32" s="25">
        <f>IF(RAND()&lt;$U$7+$U$4*((V32+W32+X32)=3)-$U$4*((V32+W32+X32)=0),1,0)</f>
        <v/>
      </c>
      <c r="Z32" s="25">
        <f>IF(RAND()&lt;$U$7+$U$4*((W32+X32+Y32)=3)-$U$4*((W32+X32+Y32)=0),1,0)</f>
        <v/>
      </c>
      <c r="AA32" s="25">
        <f>IF(RAND()&lt;$U$7+$U$4*((X32+Y32+Z32)=3)-$U$4*((X32+Y32+Z32)=0),1,0)</f>
        <v/>
      </c>
      <c r="AB32" s="25">
        <f>IF(RAND()&lt;$U$7+$U$4*((Y32+Z32+AA32)=3)-$U$4*((Y32+Z32+AA32)=0),1,0)</f>
        <v/>
      </c>
      <c r="AC32" s="25">
        <f>IF(RAND()&lt;$U$7+$U$4*((Z32+AA32+AB32)=3)-$U$4*((Z32+AA32+AB32)=0),1,0)</f>
        <v/>
      </c>
      <c r="AD32" s="25">
        <f>IF(RAND()&lt;$U$7+$U$4*((AA32+AB32+AC32)=3)-$U$4*((AA32+AB32+AC32)=0),1,0)</f>
        <v/>
      </c>
      <c r="AE32" s="25">
        <f>IF(RAND()&lt;$U$7+$U$4*((AB32+AC32+AD32)=3)-$U$4*((AB32+AC32+AD32)=0),1,0)</f>
        <v/>
      </c>
      <c r="AF32" s="25">
        <f>IF(RAND()&lt;$U$7+$U$4*((AC32+AD32+AE32)=3)-$U$4*((AC32+AD32+AE32)=0),1,0)</f>
        <v/>
      </c>
      <c r="AG32" s="25">
        <f>IF(RAND()&lt;$U$7+$U$4*((AD32+AE32+AF32)=3)-$U$4*((AD32+AE32+AF32)=0),1,0)</f>
        <v/>
      </c>
      <c r="AH32" s="25">
        <f>IF(RAND()&lt;$U$7+$U$4*((AE32+AF32+AG32)=3)-$U$4*((AE32+AF32+AG32)=0),1,0)</f>
        <v/>
      </c>
      <c r="AI32" s="25">
        <f>IF(RAND()&lt;$U$7+$U$4*((AF32+AG32+AH32)=3)-$U$4*((AF32+AG32+AH32)=0),1,0)</f>
        <v/>
      </c>
      <c r="AJ32" s="25">
        <f>IF(RAND()&lt;$U$7+$U$4*((AG32+AH32+AI32)=3)-$U$4*((AG32+AH32+AI32)=0),1,0)</f>
        <v/>
      </c>
      <c r="AK32" s="25">
        <f>IF(RAND()&lt;$U$7+$U$4*((AH32+AI32+AJ32)=3)-$U$4*((AH32+AI32+AJ32)=0),1,0)</f>
        <v/>
      </c>
      <c r="AL32" s="25">
        <f>IF(RAND()&lt;$U$7+$U$4*((AI32+AJ32+AK32)=3)-$U$4*((AI32+AJ32+AK32)=0),1,0)</f>
        <v/>
      </c>
      <c r="AM32" s="25">
        <f>IF(RAND()&lt;$U$7+$U$4*((AJ32+AK32+AL32)=3)-$U$4*((AJ32+AK32+AL32)=0),1,0)</f>
        <v/>
      </c>
      <c r="AN32" s="25">
        <f>IF(RAND()&lt;$U$7+$U$4*((AK32+AL32+AM32)=3)-$U$4*((AK32+AL32+AM32)=0),1,0)</f>
        <v/>
      </c>
      <c r="AO32" s="25">
        <f>IF(RAND()&lt;$U$7+$U$4*((AL32+AM32+AN32)=3)-$U$4*((AL32+AM32+AN32)=0),1,0)</f>
        <v/>
      </c>
      <c r="AP32" s="25">
        <f>IF(RAND()&lt;$U$7+$U$4*((AM32+AN32+AO32)=3)-$U$4*((AM32+AN32+AO32)=0),1,0)</f>
        <v/>
      </c>
      <c r="AQ32" s="25">
        <f>IF(RAND()&lt;$U$7+$U$4*((AN32+AO32+AP32)=3)-$U$4*((AN32+AO32+AP32)=0),1,0)</f>
        <v/>
      </c>
      <c r="AR32" s="25">
        <f>IF(RAND()&lt;$U$7+$U$4*((AO32+AP32+AQ32)=3)-$U$4*((AO32+AP32+AQ32)=0),1,0)</f>
        <v/>
      </c>
      <c r="AS32" s="25">
        <f>IF(RAND()&lt;$U$7+$U$4*((AP32+AQ32+AR32)=3)-$U$4*((AP32+AQ32+AR32)=0),1,0)</f>
        <v/>
      </c>
      <c r="AT32" s="25">
        <f>IF(RAND()&lt;$U$7+$U$4*((AQ32+AR32+AS32)=3)-$U$4*((AQ32+AR32+AS32)=0),1,0)</f>
        <v/>
      </c>
      <c r="AU32" s="25">
        <f>IF(RAND()&lt;$U$7+$U$4*((AR32+AS32+AT32)=3)-$U$4*((AR32+AS32+AT32)=0),1,0)</f>
        <v/>
      </c>
      <c r="AV32" s="25">
        <f>IF(RAND()&lt;$U$7+$U$4*((AS32+AT32+AU32)=3)-$U$4*((AS32+AT32+AU32)=0),1,0)</f>
        <v/>
      </c>
      <c r="AW32" s="25">
        <f>IF(RAND()&lt;$U$7+$U$4*((AT32+AU32+AV32)=3)-$U$4*((AT32+AU32+AV32)=0),1,0)</f>
        <v/>
      </c>
      <c r="AX32" s="25">
        <f>IF(RAND()&lt;$U$7+$U$4*((AU32+AV32+AW32)=3)-$U$4*((AU32+AV32+AW32)=0),1,0)</f>
        <v/>
      </c>
      <c r="AY32" s="25">
        <f>IF(RAND()&lt;$U$7+$U$4*((AV32+AW32+AX32)=3)-$U$4*((AV32+AW32+AX32)=0),1,0)</f>
        <v/>
      </c>
      <c r="AZ32" s="25">
        <f>IF(RAND()&lt;$U$7+$U$4*((AW32+AX32+AY32)=3)-$U$4*((AW32+AX32+AY32)=0),1,0)</f>
        <v/>
      </c>
      <c r="BA32" s="25">
        <f>IF(RAND()&lt;$U$7+$U$4*((AX32+AY32+AZ32)=3)-$U$4*((AX32+AY32+AZ32)=0),1,0)</f>
        <v/>
      </c>
      <c r="BB32" s="25">
        <f>IF(RAND()&lt;$U$7+$U$4*((AY32+AZ32+BA32)=3)-$U$4*((AY32+AZ32+BA32)=0),1,0)</f>
        <v/>
      </c>
      <c r="BC32" s="25">
        <f>IF(RAND()&lt;$U$7+$U$4*((AZ32+BA32+BB32)=3)-$U$4*((AZ32+BA32+BB32)=0),1,0)</f>
        <v/>
      </c>
      <c r="BD32" s="25">
        <f>IF(RAND()&lt;$U$7+$U$4*((BA32+BB32+BC32)=3)-$U$4*((BA32+BB32+BC32)=0),1,0)</f>
        <v/>
      </c>
      <c r="BE32" s="25">
        <f>IF(RAND()&lt;$U$7+$U$4*((BB32+BC32+BD32)=3)-$U$4*((BB32+BC32+BD32)=0),1,0)</f>
        <v/>
      </c>
      <c r="BF32" s="25">
        <f>IF(RAND()&lt;$U$7+$U$4*((BC32+BD32+BE32)=3)-$U$4*((BC32+BD32+BE32)=0),1,0)</f>
        <v/>
      </c>
      <c r="BG32" s="25">
        <f>IF(RAND()&lt;$U$7+$U$4*((BD32+BE32+BF32)=3)-$U$4*((BD32+BE32+BF32)=0),1,0)</f>
        <v/>
      </c>
      <c r="BH32" s="25">
        <f>IF(RAND()&lt;$U$7+$U$4*((BE32+BF32+BG32)=3)-$U$4*((BE32+BF32+BG32)=0),1,0)</f>
        <v/>
      </c>
      <c r="BI32" s="25">
        <f>IF(RAND()&lt;$U$7+$U$4*((BF32+BG32+BH32)=3)-$U$4*((BF32+BG32+BH32)=0),1,0)</f>
        <v/>
      </c>
      <c r="BJ32" s="25">
        <f>IF(RAND()&lt;$U$7+$U$4*((BG32+BH32+BI32)=3)-$U$4*((BG32+BH32+BI32)=0),1,0)</f>
        <v/>
      </c>
      <c r="BK32" s="25">
        <f>IF(RAND()&lt;$U$7+$U$4*((BH32+BI32+BJ32)=3)-$U$4*((BH32+BI32+BJ32)=0),1,0)</f>
        <v/>
      </c>
      <c r="BL32" s="25">
        <f>IF(RAND()&lt;$U$7+$U$4*((BI32+BJ32+BK32)=3)-$U$4*((BI32+BJ32+BK32)=0),1,0)</f>
        <v/>
      </c>
      <c r="BM32" s="25">
        <f>IF(RAND()&lt;$U$7+$U$4*((BJ32+BK32+BL32)=3)-$U$4*((BJ32+BK32+BL32)=0),1,0)</f>
        <v/>
      </c>
      <c r="BN32" s="25">
        <f>IF(RAND()&lt;$U$7+$U$4*((BK32+BL32+BM32)=3)-$U$4*((BK32+BL32+BM32)=0),1,0)</f>
        <v/>
      </c>
      <c r="BO32" s="25">
        <f>IF(RAND()&lt;$U$7+$U$4*((BL32+BM32+BN32)=3)-$U$4*((BL32+BM32+BN32)=0),1,0)</f>
        <v/>
      </c>
      <c r="BP32" s="25">
        <f>IF(RAND()&lt;$U$7+$U$4*((BM32+BN32+BO32)=3)-$U$4*((BM32+BN32+BO32)=0),1,0)</f>
        <v/>
      </c>
      <c r="BQ32" s="25">
        <f>IF(RAND()&lt;$U$7+$U$4*((BN32+BO32+BP32)=3)-$U$4*((BN32+BO32+BP32)=0),1,0)</f>
        <v/>
      </c>
      <c r="BR32" s="25">
        <f>IF(RAND()&lt;$U$7+$U$4*((BO32+BP32+BQ32)=3)-$U$4*((BO32+BP32+BQ32)=0),1,0)</f>
        <v/>
      </c>
      <c r="BS32" s="25">
        <f>IF(RAND()&lt;$U$7+$U$4*((BP32+BQ32+BR32)=3)-$U$4*((BP32+BQ32+BR32)=0),1,0)</f>
        <v/>
      </c>
      <c r="BT32" s="25">
        <f>IF(RAND()&lt;$U$7+$U$4*((BQ32+BR32+BS32)=3)-$U$4*((BQ32+BR32+BS32)=0),1,0)</f>
        <v/>
      </c>
      <c r="BU32" s="25">
        <f>IF(RAND()&lt;$U$7+$U$4*((BR32+BS32+BT32)=3)-$U$4*((BR32+BS32+BT32)=0),1,0)</f>
        <v/>
      </c>
      <c r="BV32" s="25">
        <f>IF(RAND()&lt;$U$7+$U$4*((BS32+BT32+BU32)=3)-$U$4*((BS32+BT32+BU32)=0),1,0)</f>
        <v/>
      </c>
      <c r="BW32" s="25">
        <f>IF(RAND()&lt;$U$7+$U$4*((BT32+BU32+BV32)=3)-$U$4*((BT32+BU32+BV32)=0),1,0)</f>
        <v/>
      </c>
      <c r="BX32" s="25">
        <f>IF(RAND()&lt;$U$7+$U$4*((BU32+BV32+BW32)=3)-$U$4*((BU32+BV32+BW32)=0),1,0)</f>
        <v/>
      </c>
      <c r="BY32" s="25">
        <f>IF(RAND()&lt;$U$7+$U$4*((BV32+BW32+BX32)=3)-$U$4*((BV32+BW32+BX32)=0),1,0)</f>
        <v/>
      </c>
      <c r="BZ32" s="25">
        <f>IF(RAND()&lt;$U$7+$U$4*((BW32+BX32+BY32)=3)-$U$4*((BW32+BX32+BY32)=0),1,0)</f>
        <v/>
      </c>
      <c r="CA32" s="25">
        <f>IF(RAND()&lt;$U$7+$U$4*((BX32+BY32+BZ32)=3)-$U$4*((BX32+BY32+BZ32)=0),1,0)</f>
        <v/>
      </c>
      <c r="CB32" s="25">
        <f>IF(RAND()&lt;$U$7+$U$4*((BY32+BZ32+CA32)=3)-$U$4*((BY32+BZ32+CA32)=0),1,0)</f>
        <v/>
      </c>
      <c r="CC32" s="25">
        <f>IF(RAND()&lt;$U$7+$U$4*((BZ32+CA32+CB32)=3)-$U$4*((BZ32+CA32+CB32)=0),1,0)</f>
        <v/>
      </c>
      <c r="CD32" s="25">
        <f>IF(RAND()&lt;$U$7+$U$4*((CA32+CB32+CC32)=3)-$U$4*((CA32+CB32+CC32)=0),1,0)</f>
        <v/>
      </c>
      <c r="CE32" s="25">
        <f>IF(RAND()&lt;$U$7+$U$4*((CB32+CC32+CD32)=3)-$U$4*((CB32+CC32+CD32)=0),1,0)</f>
        <v/>
      </c>
      <c r="CF32" s="25">
        <f>IF(RAND()&lt;$U$7+$U$4*((CC32+CD32+CE32)=3)-$U$4*((CC32+CD32+CE32)=0),1,0)</f>
        <v/>
      </c>
      <c r="CG32" s="25">
        <f>IF(RAND()&lt;$U$7+$U$4*((CD32+CE32+CF32)=3)-$U$4*((CD32+CE32+CF32)=0),1,0)</f>
        <v/>
      </c>
      <c r="CH32" s="25">
        <f>IF(RAND()&lt;$U$7+$U$4*((CE32+CF32+CG32)=3)-$U$4*((CE32+CF32+CG32)=0),1,0)</f>
        <v/>
      </c>
      <c r="CI32" s="25">
        <f>IF(RAND()&lt;$U$7+$U$4*((CF32+CG32+CH32)=3)-$U$4*((CF32+CG32+CH32)=0),1,0)</f>
        <v/>
      </c>
      <c r="CJ32" s="25">
        <f>IF(RAND()&lt;$U$7+$U$4*((CG32+CH32+CI32)=3)-$U$4*((CG32+CH32+CI32)=0),1,0)</f>
        <v/>
      </c>
      <c r="CK32" s="25">
        <f>IF(RAND()&lt;$U$7+$U$4*((CH32+CI32+CJ32)=3)-$U$4*((CH32+CI32+CJ32)=0),1,0)</f>
        <v/>
      </c>
      <c r="CL32" s="25">
        <f>IF(RAND()&lt;$U$7+$U$4*((CI32+CJ32+CK32)=3)-$U$4*((CI32+CJ32+CK32)=0),1,0)</f>
        <v/>
      </c>
      <c r="CM32" s="25">
        <f>IF(RAND()&lt;$U$7+$U$4*((CJ32+CK32+CL32)=3)-$U$4*((CJ32+CK32+CL32)=0),1,0)</f>
        <v/>
      </c>
      <c r="CN32" s="25">
        <f>IF(RAND()&lt;$U$7+$U$4*((CK32+CL32+CM32)=3)-$U$4*((CK32+CL32+CM32)=0),1,0)</f>
        <v/>
      </c>
      <c r="CO32" s="25">
        <f>IF(RAND()&lt;$U$7+$U$4*((CL32+CM32+CN32)=3)-$U$4*((CL32+CM32+CN32)=0),1,0)</f>
        <v/>
      </c>
      <c r="CP32" s="25">
        <f>IF(RAND()&lt;$U$7+$U$4*((CM32+CN32+CO32)=3)-$U$4*((CM32+CN32+CO32)=0),1,0)</f>
        <v/>
      </c>
      <c r="CQ32" s="25">
        <f>IF(RAND()&lt;$U$7+$U$4*((CN32+CO32+CP32)=3)-$U$4*((CN32+CO32+CP32)=0),1,0)</f>
        <v/>
      </c>
      <c r="CR32" s="25">
        <f>IF(RAND()&lt;$U$7+$U$4*((CO32+CP32+CQ32)=3)-$U$4*((CO32+CP32+CQ32)=0),1,0)</f>
        <v/>
      </c>
      <c r="CS32" s="25">
        <f>IF(RAND()&lt;$U$7+$U$4*((CP32+CQ32+CR32)=3)-$U$4*((CP32+CQ32+CR32)=0),1,0)</f>
        <v/>
      </c>
      <c r="CT32" s="25">
        <f>IF(RAND()&lt;$U$7+$U$4*((CQ32+CR32+CS32)=3)-$U$4*((CQ32+CR32+CS32)=0),1,0)</f>
        <v/>
      </c>
      <c r="CU32" s="25">
        <f>IF(RAND()&lt;$U$7+$U$4*((CR32+CS32+CT32)=3)-$U$4*((CR32+CS32+CT32)=0),1,0)</f>
        <v/>
      </c>
      <c r="CV32" s="25">
        <f>IF(RAND()&lt;$U$7+$U$4*((CS32+CT32+CU32)=3)-$U$4*((CS32+CT32+CU32)=0),1,0)</f>
        <v/>
      </c>
      <c r="CW32" s="25">
        <f>IF(RAND()&lt;$U$7+$U$4*((CT32+CU32+CV32)=3)-$U$4*((CT32+CU32+CV32)=0),1,0)</f>
        <v/>
      </c>
      <c r="CY32" s="22">
        <f>SUMPRODUCT(B32:CT32,C32:CU32,D32:CV32)</f>
        <v/>
      </c>
      <c r="CZ32" s="22">
        <f>SUMPRODUCT(B32:CT32,C32:CU32,D32:CV32,E32:CW32)</f>
        <v/>
      </c>
      <c r="DA32" s="26">
        <f>IF(CY32=0,"",CZ32/CY32)</f>
        <v/>
      </c>
      <c r="DB32" s="22">
        <f>SUMPRODUCT((1-B32:CT32)*(1-C32:CU32)*(1-D32:CV32))</f>
        <v/>
      </c>
      <c r="DC32" s="22">
        <f>SUMPRODUCT((1-B32:CT32)*(1-C32:CU32)*(1-D32:CV32)*E32:CW32)</f>
        <v/>
      </c>
      <c r="DD32" s="26">
        <f>IF(DB32=0,"",DC32/DB32)</f>
        <v/>
      </c>
      <c r="DE32" s="27">
        <f>IF(OR(DA32="",DD32=""),"",DA32-DD32)</f>
        <v/>
      </c>
      <c r="DF32" s="22">
        <f>IF(DE32="","",IF(DE32&lt;0,"yes","no"))</f>
        <v/>
      </c>
    </row>
    <row r="33">
      <c r="A33" s="21" t="n">
        <v>24</v>
      </c>
      <c r="B33" s="25">
        <f>IF(RAND()&lt;$U$7,1,0)</f>
        <v/>
      </c>
      <c r="C33" s="25">
        <f>IF(RAND()&lt;$U$7,1,0)</f>
        <v/>
      </c>
      <c r="D33" s="25">
        <f>IF(RAND()&lt;$U$7,1,0)</f>
        <v/>
      </c>
      <c r="E33" s="25">
        <f>IF(RAND()&lt;$U$7+$U$4*((B33+C33+D33)=3)-$U$4*((B33+C33+D33)=0),1,0)</f>
        <v/>
      </c>
      <c r="F33" s="25">
        <f>IF(RAND()&lt;$U$7+$U$4*((C33+D33+E33)=3)-$U$4*((C33+D33+E33)=0),1,0)</f>
        <v/>
      </c>
      <c r="G33" s="25">
        <f>IF(RAND()&lt;$U$7+$U$4*((D33+E33+F33)=3)-$U$4*((D33+E33+F33)=0),1,0)</f>
        <v/>
      </c>
      <c r="H33" s="25">
        <f>IF(RAND()&lt;$U$7+$U$4*((E33+F33+G33)=3)-$U$4*((E33+F33+G33)=0),1,0)</f>
        <v/>
      </c>
      <c r="I33" s="25">
        <f>IF(RAND()&lt;$U$7+$U$4*((F33+G33+H33)=3)-$U$4*((F33+G33+H33)=0),1,0)</f>
        <v/>
      </c>
      <c r="J33" s="25">
        <f>IF(RAND()&lt;$U$7+$U$4*((G33+H33+I33)=3)-$U$4*((G33+H33+I33)=0),1,0)</f>
        <v/>
      </c>
      <c r="K33" s="25">
        <f>IF(RAND()&lt;$U$7+$U$4*((H33+I33+J33)=3)-$U$4*((H33+I33+J33)=0),1,0)</f>
        <v/>
      </c>
      <c r="L33" s="25">
        <f>IF(RAND()&lt;$U$7+$U$4*((I33+J33+K33)=3)-$U$4*((I33+J33+K33)=0),1,0)</f>
        <v/>
      </c>
      <c r="M33" s="25">
        <f>IF(RAND()&lt;$U$7+$U$4*((J33+K33+L33)=3)-$U$4*((J33+K33+L33)=0),1,0)</f>
        <v/>
      </c>
      <c r="N33" s="25">
        <f>IF(RAND()&lt;$U$7+$U$4*((K33+L33+M33)=3)-$U$4*((K33+L33+M33)=0),1,0)</f>
        <v/>
      </c>
      <c r="O33" s="25">
        <f>IF(RAND()&lt;$U$7+$U$4*((L33+M33+N33)=3)-$U$4*((L33+M33+N33)=0),1,0)</f>
        <v/>
      </c>
      <c r="P33" s="25">
        <f>IF(RAND()&lt;$U$7+$U$4*((M33+N33+O33)=3)-$U$4*((M33+N33+O33)=0),1,0)</f>
        <v/>
      </c>
      <c r="Q33" s="25">
        <f>IF(RAND()&lt;$U$7+$U$4*((N33+O33+P33)=3)-$U$4*((N33+O33+P33)=0),1,0)</f>
        <v/>
      </c>
      <c r="R33" s="25">
        <f>IF(RAND()&lt;$U$7+$U$4*((O33+P33+Q33)=3)-$U$4*((O33+P33+Q33)=0),1,0)</f>
        <v/>
      </c>
      <c r="S33" s="25">
        <f>IF(RAND()&lt;$U$7+$U$4*((P33+Q33+R33)=3)-$U$4*((P33+Q33+R33)=0),1,0)</f>
        <v/>
      </c>
      <c r="T33" s="25">
        <f>IF(RAND()&lt;$U$7+$U$4*((Q33+R33+S33)=3)-$U$4*((Q33+R33+S33)=0),1,0)</f>
        <v/>
      </c>
      <c r="U33" s="25">
        <f>IF(RAND()&lt;$U$7+$U$4*((R33+S33+T33)=3)-$U$4*((R33+S33+T33)=0),1,0)</f>
        <v/>
      </c>
      <c r="V33" s="25">
        <f>IF(RAND()&lt;$U$7+$U$4*((S33+T33+U33)=3)-$U$4*((S33+T33+U33)=0),1,0)</f>
        <v/>
      </c>
      <c r="W33" s="25">
        <f>IF(RAND()&lt;$U$7+$U$4*((T33+U33+V33)=3)-$U$4*((T33+U33+V33)=0),1,0)</f>
        <v/>
      </c>
      <c r="X33" s="25">
        <f>IF(RAND()&lt;$U$7+$U$4*((U33+V33+W33)=3)-$U$4*((U33+V33+W33)=0),1,0)</f>
        <v/>
      </c>
      <c r="Y33" s="25">
        <f>IF(RAND()&lt;$U$7+$U$4*((V33+W33+X33)=3)-$U$4*((V33+W33+X33)=0),1,0)</f>
        <v/>
      </c>
      <c r="Z33" s="25">
        <f>IF(RAND()&lt;$U$7+$U$4*((W33+X33+Y33)=3)-$U$4*((W33+X33+Y33)=0),1,0)</f>
        <v/>
      </c>
      <c r="AA33" s="25">
        <f>IF(RAND()&lt;$U$7+$U$4*((X33+Y33+Z33)=3)-$U$4*((X33+Y33+Z33)=0),1,0)</f>
        <v/>
      </c>
      <c r="AB33" s="25">
        <f>IF(RAND()&lt;$U$7+$U$4*((Y33+Z33+AA33)=3)-$U$4*((Y33+Z33+AA33)=0),1,0)</f>
        <v/>
      </c>
      <c r="AC33" s="25">
        <f>IF(RAND()&lt;$U$7+$U$4*((Z33+AA33+AB33)=3)-$U$4*((Z33+AA33+AB33)=0),1,0)</f>
        <v/>
      </c>
      <c r="AD33" s="25">
        <f>IF(RAND()&lt;$U$7+$U$4*((AA33+AB33+AC33)=3)-$U$4*((AA33+AB33+AC33)=0),1,0)</f>
        <v/>
      </c>
      <c r="AE33" s="25">
        <f>IF(RAND()&lt;$U$7+$U$4*((AB33+AC33+AD33)=3)-$U$4*((AB33+AC33+AD33)=0),1,0)</f>
        <v/>
      </c>
      <c r="AF33" s="25">
        <f>IF(RAND()&lt;$U$7+$U$4*((AC33+AD33+AE33)=3)-$U$4*((AC33+AD33+AE33)=0),1,0)</f>
        <v/>
      </c>
      <c r="AG33" s="25">
        <f>IF(RAND()&lt;$U$7+$U$4*((AD33+AE33+AF33)=3)-$U$4*((AD33+AE33+AF33)=0),1,0)</f>
        <v/>
      </c>
      <c r="AH33" s="25">
        <f>IF(RAND()&lt;$U$7+$U$4*((AE33+AF33+AG33)=3)-$U$4*((AE33+AF33+AG33)=0),1,0)</f>
        <v/>
      </c>
      <c r="AI33" s="25">
        <f>IF(RAND()&lt;$U$7+$U$4*((AF33+AG33+AH33)=3)-$U$4*((AF33+AG33+AH33)=0),1,0)</f>
        <v/>
      </c>
      <c r="AJ33" s="25">
        <f>IF(RAND()&lt;$U$7+$U$4*((AG33+AH33+AI33)=3)-$U$4*((AG33+AH33+AI33)=0),1,0)</f>
        <v/>
      </c>
      <c r="AK33" s="25">
        <f>IF(RAND()&lt;$U$7+$U$4*((AH33+AI33+AJ33)=3)-$U$4*((AH33+AI33+AJ33)=0),1,0)</f>
        <v/>
      </c>
      <c r="AL33" s="25">
        <f>IF(RAND()&lt;$U$7+$U$4*((AI33+AJ33+AK33)=3)-$U$4*((AI33+AJ33+AK33)=0),1,0)</f>
        <v/>
      </c>
      <c r="AM33" s="25">
        <f>IF(RAND()&lt;$U$7+$U$4*((AJ33+AK33+AL33)=3)-$U$4*((AJ33+AK33+AL33)=0),1,0)</f>
        <v/>
      </c>
      <c r="AN33" s="25">
        <f>IF(RAND()&lt;$U$7+$U$4*((AK33+AL33+AM33)=3)-$U$4*((AK33+AL33+AM33)=0),1,0)</f>
        <v/>
      </c>
      <c r="AO33" s="25">
        <f>IF(RAND()&lt;$U$7+$U$4*((AL33+AM33+AN33)=3)-$U$4*((AL33+AM33+AN33)=0),1,0)</f>
        <v/>
      </c>
      <c r="AP33" s="25">
        <f>IF(RAND()&lt;$U$7+$U$4*((AM33+AN33+AO33)=3)-$U$4*((AM33+AN33+AO33)=0),1,0)</f>
        <v/>
      </c>
      <c r="AQ33" s="25">
        <f>IF(RAND()&lt;$U$7+$U$4*((AN33+AO33+AP33)=3)-$U$4*((AN33+AO33+AP33)=0),1,0)</f>
        <v/>
      </c>
      <c r="AR33" s="25">
        <f>IF(RAND()&lt;$U$7+$U$4*((AO33+AP33+AQ33)=3)-$U$4*((AO33+AP33+AQ33)=0),1,0)</f>
        <v/>
      </c>
      <c r="AS33" s="25">
        <f>IF(RAND()&lt;$U$7+$U$4*((AP33+AQ33+AR33)=3)-$U$4*((AP33+AQ33+AR33)=0),1,0)</f>
        <v/>
      </c>
      <c r="AT33" s="25">
        <f>IF(RAND()&lt;$U$7+$U$4*((AQ33+AR33+AS33)=3)-$U$4*((AQ33+AR33+AS33)=0),1,0)</f>
        <v/>
      </c>
      <c r="AU33" s="25">
        <f>IF(RAND()&lt;$U$7+$U$4*((AR33+AS33+AT33)=3)-$U$4*((AR33+AS33+AT33)=0),1,0)</f>
        <v/>
      </c>
      <c r="AV33" s="25">
        <f>IF(RAND()&lt;$U$7+$U$4*((AS33+AT33+AU33)=3)-$U$4*((AS33+AT33+AU33)=0),1,0)</f>
        <v/>
      </c>
      <c r="AW33" s="25">
        <f>IF(RAND()&lt;$U$7+$U$4*((AT33+AU33+AV33)=3)-$U$4*((AT33+AU33+AV33)=0),1,0)</f>
        <v/>
      </c>
      <c r="AX33" s="25">
        <f>IF(RAND()&lt;$U$7+$U$4*((AU33+AV33+AW33)=3)-$U$4*((AU33+AV33+AW33)=0),1,0)</f>
        <v/>
      </c>
      <c r="AY33" s="25">
        <f>IF(RAND()&lt;$U$7+$U$4*((AV33+AW33+AX33)=3)-$U$4*((AV33+AW33+AX33)=0),1,0)</f>
        <v/>
      </c>
      <c r="AZ33" s="25">
        <f>IF(RAND()&lt;$U$7+$U$4*((AW33+AX33+AY33)=3)-$U$4*((AW33+AX33+AY33)=0),1,0)</f>
        <v/>
      </c>
      <c r="BA33" s="25">
        <f>IF(RAND()&lt;$U$7+$U$4*((AX33+AY33+AZ33)=3)-$U$4*((AX33+AY33+AZ33)=0),1,0)</f>
        <v/>
      </c>
      <c r="BB33" s="25">
        <f>IF(RAND()&lt;$U$7+$U$4*((AY33+AZ33+BA33)=3)-$U$4*((AY33+AZ33+BA33)=0),1,0)</f>
        <v/>
      </c>
      <c r="BC33" s="25">
        <f>IF(RAND()&lt;$U$7+$U$4*((AZ33+BA33+BB33)=3)-$U$4*((AZ33+BA33+BB33)=0),1,0)</f>
        <v/>
      </c>
      <c r="BD33" s="25">
        <f>IF(RAND()&lt;$U$7+$U$4*((BA33+BB33+BC33)=3)-$U$4*((BA33+BB33+BC33)=0),1,0)</f>
        <v/>
      </c>
      <c r="BE33" s="25">
        <f>IF(RAND()&lt;$U$7+$U$4*((BB33+BC33+BD33)=3)-$U$4*((BB33+BC33+BD33)=0),1,0)</f>
        <v/>
      </c>
      <c r="BF33" s="25">
        <f>IF(RAND()&lt;$U$7+$U$4*((BC33+BD33+BE33)=3)-$U$4*((BC33+BD33+BE33)=0),1,0)</f>
        <v/>
      </c>
      <c r="BG33" s="25">
        <f>IF(RAND()&lt;$U$7+$U$4*((BD33+BE33+BF33)=3)-$U$4*((BD33+BE33+BF33)=0),1,0)</f>
        <v/>
      </c>
      <c r="BH33" s="25">
        <f>IF(RAND()&lt;$U$7+$U$4*((BE33+BF33+BG33)=3)-$U$4*((BE33+BF33+BG33)=0),1,0)</f>
        <v/>
      </c>
      <c r="BI33" s="25">
        <f>IF(RAND()&lt;$U$7+$U$4*((BF33+BG33+BH33)=3)-$U$4*((BF33+BG33+BH33)=0),1,0)</f>
        <v/>
      </c>
      <c r="BJ33" s="25">
        <f>IF(RAND()&lt;$U$7+$U$4*((BG33+BH33+BI33)=3)-$U$4*((BG33+BH33+BI33)=0),1,0)</f>
        <v/>
      </c>
      <c r="BK33" s="25">
        <f>IF(RAND()&lt;$U$7+$U$4*((BH33+BI33+BJ33)=3)-$U$4*((BH33+BI33+BJ33)=0),1,0)</f>
        <v/>
      </c>
      <c r="BL33" s="25">
        <f>IF(RAND()&lt;$U$7+$U$4*((BI33+BJ33+BK33)=3)-$U$4*((BI33+BJ33+BK33)=0),1,0)</f>
        <v/>
      </c>
      <c r="BM33" s="25">
        <f>IF(RAND()&lt;$U$7+$U$4*((BJ33+BK33+BL33)=3)-$U$4*((BJ33+BK33+BL33)=0),1,0)</f>
        <v/>
      </c>
      <c r="BN33" s="25">
        <f>IF(RAND()&lt;$U$7+$U$4*((BK33+BL33+BM33)=3)-$U$4*((BK33+BL33+BM33)=0),1,0)</f>
        <v/>
      </c>
      <c r="BO33" s="25">
        <f>IF(RAND()&lt;$U$7+$U$4*((BL33+BM33+BN33)=3)-$U$4*((BL33+BM33+BN33)=0),1,0)</f>
        <v/>
      </c>
      <c r="BP33" s="25">
        <f>IF(RAND()&lt;$U$7+$U$4*((BM33+BN33+BO33)=3)-$U$4*((BM33+BN33+BO33)=0),1,0)</f>
        <v/>
      </c>
      <c r="BQ33" s="25">
        <f>IF(RAND()&lt;$U$7+$U$4*((BN33+BO33+BP33)=3)-$U$4*((BN33+BO33+BP33)=0),1,0)</f>
        <v/>
      </c>
      <c r="BR33" s="25">
        <f>IF(RAND()&lt;$U$7+$U$4*((BO33+BP33+BQ33)=3)-$U$4*((BO33+BP33+BQ33)=0),1,0)</f>
        <v/>
      </c>
      <c r="BS33" s="25">
        <f>IF(RAND()&lt;$U$7+$U$4*((BP33+BQ33+BR33)=3)-$U$4*((BP33+BQ33+BR33)=0),1,0)</f>
        <v/>
      </c>
      <c r="BT33" s="25">
        <f>IF(RAND()&lt;$U$7+$U$4*((BQ33+BR33+BS33)=3)-$U$4*((BQ33+BR33+BS33)=0),1,0)</f>
        <v/>
      </c>
      <c r="BU33" s="25">
        <f>IF(RAND()&lt;$U$7+$U$4*((BR33+BS33+BT33)=3)-$U$4*((BR33+BS33+BT33)=0),1,0)</f>
        <v/>
      </c>
      <c r="BV33" s="25">
        <f>IF(RAND()&lt;$U$7+$U$4*((BS33+BT33+BU33)=3)-$U$4*((BS33+BT33+BU33)=0),1,0)</f>
        <v/>
      </c>
      <c r="BW33" s="25">
        <f>IF(RAND()&lt;$U$7+$U$4*((BT33+BU33+BV33)=3)-$U$4*((BT33+BU33+BV33)=0),1,0)</f>
        <v/>
      </c>
      <c r="BX33" s="25">
        <f>IF(RAND()&lt;$U$7+$U$4*((BU33+BV33+BW33)=3)-$U$4*((BU33+BV33+BW33)=0),1,0)</f>
        <v/>
      </c>
      <c r="BY33" s="25">
        <f>IF(RAND()&lt;$U$7+$U$4*((BV33+BW33+BX33)=3)-$U$4*((BV33+BW33+BX33)=0),1,0)</f>
        <v/>
      </c>
      <c r="BZ33" s="25">
        <f>IF(RAND()&lt;$U$7+$U$4*((BW33+BX33+BY33)=3)-$U$4*((BW33+BX33+BY33)=0),1,0)</f>
        <v/>
      </c>
      <c r="CA33" s="25">
        <f>IF(RAND()&lt;$U$7+$U$4*((BX33+BY33+BZ33)=3)-$U$4*((BX33+BY33+BZ33)=0),1,0)</f>
        <v/>
      </c>
      <c r="CB33" s="25">
        <f>IF(RAND()&lt;$U$7+$U$4*((BY33+BZ33+CA33)=3)-$U$4*((BY33+BZ33+CA33)=0),1,0)</f>
        <v/>
      </c>
      <c r="CC33" s="25">
        <f>IF(RAND()&lt;$U$7+$U$4*((BZ33+CA33+CB33)=3)-$U$4*((BZ33+CA33+CB33)=0),1,0)</f>
        <v/>
      </c>
      <c r="CD33" s="25">
        <f>IF(RAND()&lt;$U$7+$U$4*((CA33+CB33+CC33)=3)-$U$4*((CA33+CB33+CC33)=0),1,0)</f>
        <v/>
      </c>
      <c r="CE33" s="25">
        <f>IF(RAND()&lt;$U$7+$U$4*((CB33+CC33+CD33)=3)-$U$4*((CB33+CC33+CD33)=0),1,0)</f>
        <v/>
      </c>
      <c r="CF33" s="25">
        <f>IF(RAND()&lt;$U$7+$U$4*((CC33+CD33+CE33)=3)-$U$4*((CC33+CD33+CE33)=0),1,0)</f>
        <v/>
      </c>
      <c r="CG33" s="25">
        <f>IF(RAND()&lt;$U$7+$U$4*((CD33+CE33+CF33)=3)-$U$4*((CD33+CE33+CF33)=0),1,0)</f>
        <v/>
      </c>
      <c r="CH33" s="25">
        <f>IF(RAND()&lt;$U$7+$U$4*((CE33+CF33+CG33)=3)-$U$4*((CE33+CF33+CG33)=0),1,0)</f>
        <v/>
      </c>
      <c r="CI33" s="25">
        <f>IF(RAND()&lt;$U$7+$U$4*((CF33+CG33+CH33)=3)-$U$4*((CF33+CG33+CH33)=0),1,0)</f>
        <v/>
      </c>
      <c r="CJ33" s="25">
        <f>IF(RAND()&lt;$U$7+$U$4*((CG33+CH33+CI33)=3)-$U$4*((CG33+CH33+CI33)=0),1,0)</f>
        <v/>
      </c>
      <c r="CK33" s="25">
        <f>IF(RAND()&lt;$U$7+$U$4*((CH33+CI33+CJ33)=3)-$U$4*((CH33+CI33+CJ33)=0),1,0)</f>
        <v/>
      </c>
      <c r="CL33" s="25">
        <f>IF(RAND()&lt;$U$7+$U$4*((CI33+CJ33+CK33)=3)-$U$4*((CI33+CJ33+CK33)=0),1,0)</f>
        <v/>
      </c>
      <c r="CM33" s="25">
        <f>IF(RAND()&lt;$U$7+$U$4*((CJ33+CK33+CL33)=3)-$U$4*((CJ33+CK33+CL33)=0),1,0)</f>
        <v/>
      </c>
      <c r="CN33" s="25">
        <f>IF(RAND()&lt;$U$7+$U$4*((CK33+CL33+CM33)=3)-$U$4*((CK33+CL33+CM33)=0),1,0)</f>
        <v/>
      </c>
      <c r="CO33" s="25">
        <f>IF(RAND()&lt;$U$7+$U$4*((CL33+CM33+CN33)=3)-$U$4*((CL33+CM33+CN33)=0),1,0)</f>
        <v/>
      </c>
      <c r="CP33" s="25">
        <f>IF(RAND()&lt;$U$7+$U$4*((CM33+CN33+CO33)=3)-$U$4*((CM33+CN33+CO33)=0),1,0)</f>
        <v/>
      </c>
      <c r="CQ33" s="25">
        <f>IF(RAND()&lt;$U$7+$U$4*((CN33+CO33+CP33)=3)-$U$4*((CN33+CO33+CP33)=0),1,0)</f>
        <v/>
      </c>
      <c r="CR33" s="25">
        <f>IF(RAND()&lt;$U$7+$U$4*((CO33+CP33+CQ33)=3)-$U$4*((CO33+CP33+CQ33)=0),1,0)</f>
        <v/>
      </c>
      <c r="CS33" s="25">
        <f>IF(RAND()&lt;$U$7+$U$4*((CP33+CQ33+CR33)=3)-$U$4*((CP33+CQ33+CR33)=0),1,0)</f>
        <v/>
      </c>
      <c r="CT33" s="25">
        <f>IF(RAND()&lt;$U$7+$U$4*((CQ33+CR33+CS33)=3)-$U$4*((CQ33+CR33+CS33)=0),1,0)</f>
        <v/>
      </c>
      <c r="CU33" s="25">
        <f>IF(RAND()&lt;$U$7+$U$4*((CR33+CS33+CT33)=3)-$U$4*((CR33+CS33+CT33)=0),1,0)</f>
        <v/>
      </c>
      <c r="CV33" s="25">
        <f>IF(RAND()&lt;$U$7+$U$4*((CS33+CT33+CU33)=3)-$U$4*((CS33+CT33+CU33)=0),1,0)</f>
        <v/>
      </c>
      <c r="CW33" s="25">
        <f>IF(RAND()&lt;$U$7+$U$4*((CT33+CU33+CV33)=3)-$U$4*((CT33+CU33+CV33)=0),1,0)</f>
        <v/>
      </c>
      <c r="CY33" s="22">
        <f>SUMPRODUCT(B33:CT33,C33:CU33,D33:CV33)</f>
        <v/>
      </c>
      <c r="CZ33" s="22">
        <f>SUMPRODUCT(B33:CT33,C33:CU33,D33:CV33,E33:CW33)</f>
        <v/>
      </c>
      <c r="DA33" s="26">
        <f>IF(CY33=0,"",CZ33/CY33)</f>
        <v/>
      </c>
      <c r="DB33" s="22">
        <f>SUMPRODUCT((1-B33:CT33)*(1-C33:CU33)*(1-D33:CV33))</f>
        <v/>
      </c>
      <c r="DC33" s="22">
        <f>SUMPRODUCT((1-B33:CT33)*(1-C33:CU33)*(1-D33:CV33)*E33:CW33)</f>
        <v/>
      </c>
      <c r="DD33" s="26">
        <f>IF(DB33=0,"",DC33/DB33)</f>
        <v/>
      </c>
      <c r="DE33" s="27">
        <f>IF(OR(DA33="",DD33=""),"",DA33-DD33)</f>
        <v/>
      </c>
      <c r="DF33" s="22">
        <f>IF(DE33="","",IF(DE33&lt;0,"yes","no"))</f>
        <v/>
      </c>
    </row>
    <row r="34">
      <c r="A34" s="21" t="n">
        <v>25</v>
      </c>
      <c r="B34" s="25">
        <f>IF(RAND()&lt;$U$7,1,0)</f>
        <v/>
      </c>
      <c r="C34" s="25">
        <f>IF(RAND()&lt;$U$7,1,0)</f>
        <v/>
      </c>
      <c r="D34" s="25">
        <f>IF(RAND()&lt;$U$7,1,0)</f>
        <v/>
      </c>
      <c r="E34" s="25">
        <f>IF(RAND()&lt;$U$7+$U$4*((B34+C34+D34)=3)-$U$4*((B34+C34+D34)=0),1,0)</f>
        <v/>
      </c>
      <c r="F34" s="25">
        <f>IF(RAND()&lt;$U$7+$U$4*((C34+D34+E34)=3)-$U$4*((C34+D34+E34)=0),1,0)</f>
        <v/>
      </c>
      <c r="G34" s="25">
        <f>IF(RAND()&lt;$U$7+$U$4*((D34+E34+F34)=3)-$U$4*((D34+E34+F34)=0),1,0)</f>
        <v/>
      </c>
      <c r="H34" s="25">
        <f>IF(RAND()&lt;$U$7+$U$4*((E34+F34+G34)=3)-$U$4*((E34+F34+G34)=0),1,0)</f>
        <v/>
      </c>
      <c r="I34" s="25">
        <f>IF(RAND()&lt;$U$7+$U$4*((F34+G34+H34)=3)-$U$4*((F34+G34+H34)=0),1,0)</f>
        <v/>
      </c>
      <c r="J34" s="25">
        <f>IF(RAND()&lt;$U$7+$U$4*((G34+H34+I34)=3)-$U$4*((G34+H34+I34)=0),1,0)</f>
        <v/>
      </c>
      <c r="K34" s="25">
        <f>IF(RAND()&lt;$U$7+$U$4*((H34+I34+J34)=3)-$U$4*((H34+I34+J34)=0),1,0)</f>
        <v/>
      </c>
      <c r="L34" s="25">
        <f>IF(RAND()&lt;$U$7+$U$4*((I34+J34+K34)=3)-$U$4*((I34+J34+K34)=0),1,0)</f>
        <v/>
      </c>
      <c r="M34" s="25">
        <f>IF(RAND()&lt;$U$7+$U$4*((J34+K34+L34)=3)-$U$4*((J34+K34+L34)=0),1,0)</f>
        <v/>
      </c>
      <c r="N34" s="25">
        <f>IF(RAND()&lt;$U$7+$U$4*((K34+L34+M34)=3)-$U$4*((K34+L34+M34)=0),1,0)</f>
        <v/>
      </c>
      <c r="O34" s="25">
        <f>IF(RAND()&lt;$U$7+$U$4*((L34+M34+N34)=3)-$U$4*((L34+M34+N34)=0),1,0)</f>
        <v/>
      </c>
      <c r="P34" s="25">
        <f>IF(RAND()&lt;$U$7+$U$4*((M34+N34+O34)=3)-$U$4*((M34+N34+O34)=0),1,0)</f>
        <v/>
      </c>
      <c r="Q34" s="25">
        <f>IF(RAND()&lt;$U$7+$U$4*((N34+O34+P34)=3)-$U$4*((N34+O34+P34)=0),1,0)</f>
        <v/>
      </c>
      <c r="R34" s="25">
        <f>IF(RAND()&lt;$U$7+$U$4*((O34+P34+Q34)=3)-$U$4*((O34+P34+Q34)=0),1,0)</f>
        <v/>
      </c>
      <c r="S34" s="25">
        <f>IF(RAND()&lt;$U$7+$U$4*((P34+Q34+R34)=3)-$U$4*((P34+Q34+R34)=0),1,0)</f>
        <v/>
      </c>
      <c r="T34" s="25">
        <f>IF(RAND()&lt;$U$7+$U$4*((Q34+R34+S34)=3)-$U$4*((Q34+R34+S34)=0),1,0)</f>
        <v/>
      </c>
      <c r="U34" s="25">
        <f>IF(RAND()&lt;$U$7+$U$4*((R34+S34+T34)=3)-$U$4*((R34+S34+T34)=0),1,0)</f>
        <v/>
      </c>
      <c r="V34" s="25">
        <f>IF(RAND()&lt;$U$7+$U$4*((S34+T34+U34)=3)-$U$4*((S34+T34+U34)=0),1,0)</f>
        <v/>
      </c>
      <c r="W34" s="25">
        <f>IF(RAND()&lt;$U$7+$U$4*((T34+U34+V34)=3)-$U$4*((T34+U34+V34)=0),1,0)</f>
        <v/>
      </c>
      <c r="X34" s="25">
        <f>IF(RAND()&lt;$U$7+$U$4*((U34+V34+W34)=3)-$U$4*((U34+V34+W34)=0),1,0)</f>
        <v/>
      </c>
      <c r="Y34" s="25">
        <f>IF(RAND()&lt;$U$7+$U$4*((V34+W34+X34)=3)-$U$4*((V34+W34+X34)=0),1,0)</f>
        <v/>
      </c>
      <c r="Z34" s="25">
        <f>IF(RAND()&lt;$U$7+$U$4*((W34+X34+Y34)=3)-$U$4*((W34+X34+Y34)=0),1,0)</f>
        <v/>
      </c>
      <c r="AA34" s="25">
        <f>IF(RAND()&lt;$U$7+$U$4*((X34+Y34+Z34)=3)-$U$4*((X34+Y34+Z34)=0),1,0)</f>
        <v/>
      </c>
      <c r="AB34" s="25">
        <f>IF(RAND()&lt;$U$7+$U$4*((Y34+Z34+AA34)=3)-$U$4*((Y34+Z34+AA34)=0),1,0)</f>
        <v/>
      </c>
      <c r="AC34" s="25">
        <f>IF(RAND()&lt;$U$7+$U$4*((Z34+AA34+AB34)=3)-$U$4*((Z34+AA34+AB34)=0),1,0)</f>
        <v/>
      </c>
      <c r="AD34" s="25">
        <f>IF(RAND()&lt;$U$7+$U$4*((AA34+AB34+AC34)=3)-$U$4*((AA34+AB34+AC34)=0),1,0)</f>
        <v/>
      </c>
      <c r="AE34" s="25">
        <f>IF(RAND()&lt;$U$7+$U$4*((AB34+AC34+AD34)=3)-$U$4*((AB34+AC34+AD34)=0),1,0)</f>
        <v/>
      </c>
      <c r="AF34" s="25">
        <f>IF(RAND()&lt;$U$7+$U$4*((AC34+AD34+AE34)=3)-$U$4*((AC34+AD34+AE34)=0),1,0)</f>
        <v/>
      </c>
      <c r="AG34" s="25">
        <f>IF(RAND()&lt;$U$7+$U$4*((AD34+AE34+AF34)=3)-$U$4*((AD34+AE34+AF34)=0),1,0)</f>
        <v/>
      </c>
      <c r="AH34" s="25">
        <f>IF(RAND()&lt;$U$7+$U$4*((AE34+AF34+AG34)=3)-$U$4*((AE34+AF34+AG34)=0),1,0)</f>
        <v/>
      </c>
      <c r="AI34" s="25">
        <f>IF(RAND()&lt;$U$7+$U$4*((AF34+AG34+AH34)=3)-$U$4*((AF34+AG34+AH34)=0),1,0)</f>
        <v/>
      </c>
      <c r="AJ34" s="25">
        <f>IF(RAND()&lt;$U$7+$U$4*((AG34+AH34+AI34)=3)-$U$4*((AG34+AH34+AI34)=0),1,0)</f>
        <v/>
      </c>
      <c r="AK34" s="25">
        <f>IF(RAND()&lt;$U$7+$U$4*((AH34+AI34+AJ34)=3)-$U$4*((AH34+AI34+AJ34)=0),1,0)</f>
        <v/>
      </c>
      <c r="AL34" s="25">
        <f>IF(RAND()&lt;$U$7+$U$4*((AI34+AJ34+AK34)=3)-$U$4*((AI34+AJ34+AK34)=0),1,0)</f>
        <v/>
      </c>
      <c r="AM34" s="25">
        <f>IF(RAND()&lt;$U$7+$U$4*((AJ34+AK34+AL34)=3)-$U$4*((AJ34+AK34+AL34)=0),1,0)</f>
        <v/>
      </c>
      <c r="AN34" s="25">
        <f>IF(RAND()&lt;$U$7+$U$4*((AK34+AL34+AM34)=3)-$U$4*((AK34+AL34+AM34)=0),1,0)</f>
        <v/>
      </c>
      <c r="AO34" s="25">
        <f>IF(RAND()&lt;$U$7+$U$4*((AL34+AM34+AN34)=3)-$U$4*((AL34+AM34+AN34)=0),1,0)</f>
        <v/>
      </c>
      <c r="AP34" s="25">
        <f>IF(RAND()&lt;$U$7+$U$4*((AM34+AN34+AO34)=3)-$U$4*((AM34+AN34+AO34)=0),1,0)</f>
        <v/>
      </c>
      <c r="AQ34" s="25">
        <f>IF(RAND()&lt;$U$7+$U$4*((AN34+AO34+AP34)=3)-$U$4*((AN34+AO34+AP34)=0),1,0)</f>
        <v/>
      </c>
      <c r="AR34" s="25">
        <f>IF(RAND()&lt;$U$7+$U$4*((AO34+AP34+AQ34)=3)-$U$4*((AO34+AP34+AQ34)=0),1,0)</f>
        <v/>
      </c>
      <c r="AS34" s="25">
        <f>IF(RAND()&lt;$U$7+$U$4*((AP34+AQ34+AR34)=3)-$U$4*((AP34+AQ34+AR34)=0),1,0)</f>
        <v/>
      </c>
      <c r="AT34" s="25">
        <f>IF(RAND()&lt;$U$7+$U$4*((AQ34+AR34+AS34)=3)-$U$4*((AQ34+AR34+AS34)=0),1,0)</f>
        <v/>
      </c>
      <c r="AU34" s="25">
        <f>IF(RAND()&lt;$U$7+$U$4*((AR34+AS34+AT34)=3)-$U$4*((AR34+AS34+AT34)=0),1,0)</f>
        <v/>
      </c>
      <c r="AV34" s="25">
        <f>IF(RAND()&lt;$U$7+$U$4*((AS34+AT34+AU34)=3)-$U$4*((AS34+AT34+AU34)=0),1,0)</f>
        <v/>
      </c>
      <c r="AW34" s="25">
        <f>IF(RAND()&lt;$U$7+$U$4*((AT34+AU34+AV34)=3)-$U$4*((AT34+AU34+AV34)=0),1,0)</f>
        <v/>
      </c>
      <c r="AX34" s="25">
        <f>IF(RAND()&lt;$U$7+$U$4*((AU34+AV34+AW34)=3)-$U$4*((AU34+AV34+AW34)=0),1,0)</f>
        <v/>
      </c>
      <c r="AY34" s="25">
        <f>IF(RAND()&lt;$U$7+$U$4*((AV34+AW34+AX34)=3)-$U$4*((AV34+AW34+AX34)=0),1,0)</f>
        <v/>
      </c>
      <c r="AZ34" s="25">
        <f>IF(RAND()&lt;$U$7+$U$4*((AW34+AX34+AY34)=3)-$U$4*((AW34+AX34+AY34)=0),1,0)</f>
        <v/>
      </c>
      <c r="BA34" s="25">
        <f>IF(RAND()&lt;$U$7+$U$4*((AX34+AY34+AZ34)=3)-$U$4*((AX34+AY34+AZ34)=0),1,0)</f>
        <v/>
      </c>
      <c r="BB34" s="25">
        <f>IF(RAND()&lt;$U$7+$U$4*((AY34+AZ34+BA34)=3)-$U$4*((AY34+AZ34+BA34)=0),1,0)</f>
        <v/>
      </c>
      <c r="BC34" s="25">
        <f>IF(RAND()&lt;$U$7+$U$4*((AZ34+BA34+BB34)=3)-$U$4*((AZ34+BA34+BB34)=0),1,0)</f>
        <v/>
      </c>
      <c r="BD34" s="25">
        <f>IF(RAND()&lt;$U$7+$U$4*((BA34+BB34+BC34)=3)-$U$4*((BA34+BB34+BC34)=0),1,0)</f>
        <v/>
      </c>
      <c r="BE34" s="25">
        <f>IF(RAND()&lt;$U$7+$U$4*((BB34+BC34+BD34)=3)-$U$4*((BB34+BC34+BD34)=0),1,0)</f>
        <v/>
      </c>
      <c r="BF34" s="25">
        <f>IF(RAND()&lt;$U$7+$U$4*((BC34+BD34+BE34)=3)-$U$4*((BC34+BD34+BE34)=0),1,0)</f>
        <v/>
      </c>
      <c r="BG34" s="25">
        <f>IF(RAND()&lt;$U$7+$U$4*((BD34+BE34+BF34)=3)-$U$4*((BD34+BE34+BF34)=0),1,0)</f>
        <v/>
      </c>
      <c r="BH34" s="25">
        <f>IF(RAND()&lt;$U$7+$U$4*((BE34+BF34+BG34)=3)-$U$4*((BE34+BF34+BG34)=0),1,0)</f>
        <v/>
      </c>
      <c r="BI34" s="25">
        <f>IF(RAND()&lt;$U$7+$U$4*((BF34+BG34+BH34)=3)-$U$4*((BF34+BG34+BH34)=0),1,0)</f>
        <v/>
      </c>
      <c r="BJ34" s="25">
        <f>IF(RAND()&lt;$U$7+$U$4*((BG34+BH34+BI34)=3)-$U$4*((BG34+BH34+BI34)=0),1,0)</f>
        <v/>
      </c>
      <c r="BK34" s="25">
        <f>IF(RAND()&lt;$U$7+$U$4*((BH34+BI34+BJ34)=3)-$U$4*((BH34+BI34+BJ34)=0),1,0)</f>
        <v/>
      </c>
      <c r="BL34" s="25">
        <f>IF(RAND()&lt;$U$7+$U$4*((BI34+BJ34+BK34)=3)-$U$4*((BI34+BJ34+BK34)=0),1,0)</f>
        <v/>
      </c>
      <c r="BM34" s="25">
        <f>IF(RAND()&lt;$U$7+$U$4*((BJ34+BK34+BL34)=3)-$U$4*((BJ34+BK34+BL34)=0),1,0)</f>
        <v/>
      </c>
      <c r="BN34" s="25">
        <f>IF(RAND()&lt;$U$7+$U$4*((BK34+BL34+BM34)=3)-$U$4*((BK34+BL34+BM34)=0),1,0)</f>
        <v/>
      </c>
      <c r="BO34" s="25">
        <f>IF(RAND()&lt;$U$7+$U$4*((BL34+BM34+BN34)=3)-$U$4*((BL34+BM34+BN34)=0),1,0)</f>
        <v/>
      </c>
      <c r="BP34" s="25">
        <f>IF(RAND()&lt;$U$7+$U$4*((BM34+BN34+BO34)=3)-$U$4*((BM34+BN34+BO34)=0),1,0)</f>
        <v/>
      </c>
      <c r="BQ34" s="25">
        <f>IF(RAND()&lt;$U$7+$U$4*((BN34+BO34+BP34)=3)-$U$4*((BN34+BO34+BP34)=0),1,0)</f>
        <v/>
      </c>
      <c r="BR34" s="25">
        <f>IF(RAND()&lt;$U$7+$U$4*((BO34+BP34+BQ34)=3)-$U$4*((BO34+BP34+BQ34)=0),1,0)</f>
        <v/>
      </c>
      <c r="BS34" s="25">
        <f>IF(RAND()&lt;$U$7+$U$4*((BP34+BQ34+BR34)=3)-$U$4*((BP34+BQ34+BR34)=0),1,0)</f>
        <v/>
      </c>
      <c r="BT34" s="25">
        <f>IF(RAND()&lt;$U$7+$U$4*((BQ34+BR34+BS34)=3)-$U$4*((BQ34+BR34+BS34)=0),1,0)</f>
        <v/>
      </c>
      <c r="BU34" s="25">
        <f>IF(RAND()&lt;$U$7+$U$4*((BR34+BS34+BT34)=3)-$U$4*((BR34+BS34+BT34)=0),1,0)</f>
        <v/>
      </c>
      <c r="BV34" s="25">
        <f>IF(RAND()&lt;$U$7+$U$4*((BS34+BT34+BU34)=3)-$U$4*((BS34+BT34+BU34)=0),1,0)</f>
        <v/>
      </c>
      <c r="BW34" s="25">
        <f>IF(RAND()&lt;$U$7+$U$4*((BT34+BU34+BV34)=3)-$U$4*((BT34+BU34+BV34)=0),1,0)</f>
        <v/>
      </c>
      <c r="BX34" s="25">
        <f>IF(RAND()&lt;$U$7+$U$4*((BU34+BV34+BW34)=3)-$U$4*((BU34+BV34+BW34)=0),1,0)</f>
        <v/>
      </c>
      <c r="BY34" s="25">
        <f>IF(RAND()&lt;$U$7+$U$4*((BV34+BW34+BX34)=3)-$U$4*((BV34+BW34+BX34)=0),1,0)</f>
        <v/>
      </c>
      <c r="BZ34" s="25">
        <f>IF(RAND()&lt;$U$7+$U$4*((BW34+BX34+BY34)=3)-$U$4*((BW34+BX34+BY34)=0),1,0)</f>
        <v/>
      </c>
      <c r="CA34" s="25">
        <f>IF(RAND()&lt;$U$7+$U$4*((BX34+BY34+BZ34)=3)-$U$4*((BX34+BY34+BZ34)=0),1,0)</f>
        <v/>
      </c>
      <c r="CB34" s="25">
        <f>IF(RAND()&lt;$U$7+$U$4*((BY34+BZ34+CA34)=3)-$U$4*((BY34+BZ34+CA34)=0),1,0)</f>
        <v/>
      </c>
      <c r="CC34" s="25">
        <f>IF(RAND()&lt;$U$7+$U$4*((BZ34+CA34+CB34)=3)-$U$4*((BZ34+CA34+CB34)=0),1,0)</f>
        <v/>
      </c>
      <c r="CD34" s="25">
        <f>IF(RAND()&lt;$U$7+$U$4*((CA34+CB34+CC34)=3)-$U$4*((CA34+CB34+CC34)=0),1,0)</f>
        <v/>
      </c>
      <c r="CE34" s="25">
        <f>IF(RAND()&lt;$U$7+$U$4*((CB34+CC34+CD34)=3)-$U$4*((CB34+CC34+CD34)=0),1,0)</f>
        <v/>
      </c>
      <c r="CF34" s="25">
        <f>IF(RAND()&lt;$U$7+$U$4*((CC34+CD34+CE34)=3)-$U$4*((CC34+CD34+CE34)=0),1,0)</f>
        <v/>
      </c>
      <c r="CG34" s="25">
        <f>IF(RAND()&lt;$U$7+$U$4*((CD34+CE34+CF34)=3)-$U$4*((CD34+CE34+CF34)=0),1,0)</f>
        <v/>
      </c>
      <c r="CH34" s="25">
        <f>IF(RAND()&lt;$U$7+$U$4*((CE34+CF34+CG34)=3)-$U$4*((CE34+CF34+CG34)=0),1,0)</f>
        <v/>
      </c>
      <c r="CI34" s="25">
        <f>IF(RAND()&lt;$U$7+$U$4*((CF34+CG34+CH34)=3)-$U$4*((CF34+CG34+CH34)=0),1,0)</f>
        <v/>
      </c>
      <c r="CJ34" s="25">
        <f>IF(RAND()&lt;$U$7+$U$4*((CG34+CH34+CI34)=3)-$U$4*((CG34+CH34+CI34)=0),1,0)</f>
        <v/>
      </c>
      <c r="CK34" s="25">
        <f>IF(RAND()&lt;$U$7+$U$4*((CH34+CI34+CJ34)=3)-$U$4*((CH34+CI34+CJ34)=0),1,0)</f>
        <v/>
      </c>
      <c r="CL34" s="25">
        <f>IF(RAND()&lt;$U$7+$U$4*((CI34+CJ34+CK34)=3)-$U$4*((CI34+CJ34+CK34)=0),1,0)</f>
        <v/>
      </c>
      <c r="CM34" s="25">
        <f>IF(RAND()&lt;$U$7+$U$4*((CJ34+CK34+CL34)=3)-$U$4*((CJ34+CK34+CL34)=0),1,0)</f>
        <v/>
      </c>
      <c r="CN34" s="25">
        <f>IF(RAND()&lt;$U$7+$U$4*((CK34+CL34+CM34)=3)-$U$4*((CK34+CL34+CM34)=0),1,0)</f>
        <v/>
      </c>
      <c r="CO34" s="25">
        <f>IF(RAND()&lt;$U$7+$U$4*((CL34+CM34+CN34)=3)-$U$4*((CL34+CM34+CN34)=0),1,0)</f>
        <v/>
      </c>
      <c r="CP34" s="25">
        <f>IF(RAND()&lt;$U$7+$U$4*((CM34+CN34+CO34)=3)-$U$4*((CM34+CN34+CO34)=0),1,0)</f>
        <v/>
      </c>
      <c r="CQ34" s="25">
        <f>IF(RAND()&lt;$U$7+$U$4*((CN34+CO34+CP34)=3)-$U$4*((CN34+CO34+CP34)=0),1,0)</f>
        <v/>
      </c>
      <c r="CR34" s="25">
        <f>IF(RAND()&lt;$U$7+$U$4*((CO34+CP34+CQ34)=3)-$U$4*((CO34+CP34+CQ34)=0),1,0)</f>
        <v/>
      </c>
      <c r="CS34" s="25">
        <f>IF(RAND()&lt;$U$7+$U$4*((CP34+CQ34+CR34)=3)-$U$4*((CP34+CQ34+CR34)=0),1,0)</f>
        <v/>
      </c>
      <c r="CT34" s="25">
        <f>IF(RAND()&lt;$U$7+$U$4*((CQ34+CR34+CS34)=3)-$U$4*((CQ34+CR34+CS34)=0),1,0)</f>
        <v/>
      </c>
      <c r="CU34" s="25">
        <f>IF(RAND()&lt;$U$7+$U$4*((CR34+CS34+CT34)=3)-$U$4*((CR34+CS34+CT34)=0),1,0)</f>
        <v/>
      </c>
      <c r="CV34" s="25">
        <f>IF(RAND()&lt;$U$7+$U$4*((CS34+CT34+CU34)=3)-$U$4*((CS34+CT34+CU34)=0),1,0)</f>
        <v/>
      </c>
      <c r="CW34" s="25">
        <f>IF(RAND()&lt;$U$7+$U$4*((CT34+CU34+CV34)=3)-$U$4*((CT34+CU34+CV34)=0),1,0)</f>
        <v/>
      </c>
      <c r="CY34" s="22">
        <f>SUMPRODUCT(B34:CT34,C34:CU34,D34:CV34)</f>
        <v/>
      </c>
      <c r="CZ34" s="22">
        <f>SUMPRODUCT(B34:CT34,C34:CU34,D34:CV34,E34:CW34)</f>
        <v/>
      </c>
      <c r="DA34" s="26">
        <f>IF(CY34=0,"",CZ34/CY34)</f>
        <v/>
      </c>
      <c r="DB34" s="22">
        <f>SUMPRODUCT((1-B34:CT34)*(1-C34:CU34)*(1-D34:CV34))</f>
        <v/>
      </c>
      <c r="DC34" s="22">
        <f>SUMPRODUCT((1-B34:CT34)*(1-C34:CU34)*(1-D34:CV34)*E34:CW34)</f>
        <v/>
      </c>
      <c r="DD34" s="26">
        <f>IF(DB34=0,"",DC34/DB34)</f>
        <v/>
      </c>
      <c r="DE34" s="27">
        <f>IF(OR(DA34="",DD34=""),"",DA34-DD34)</f>
        <v/>
      </c>
      <c r="DF34" s="22">
        <f>IF(DE34="","",IF(DE34&lt;0,"yes","no"))</f>
        <v/>
      </c>
    </row>
    <row r="35">
      <c r="A35" s="21" t="n">
        <v>26</v>
      </c>
      <c r="B35" s="25">
        <f>IF(RAND()&lt;$U$7,1,0)</f>
        <v/>
      </c>
      <c r="C35" s="25">
        <f>IF(RAND()&lt;$U$7,1,0)</f>
        <v/>
      </c>
      <c r="D35" s="25">
        <f>IF(RAND()&lt;$U$7,1,0)</f>
        <v/>
      </c>
      <c r="E35" s="25">
        <f>IF(RAND()&lt;$U$7+$U$4*((B35+C35+D35)=3)-$U$4*((B35+C35+D35)=0),1,0)</f>
        <v/>
      </c>
      <c r="F35" s="25">
        <f>IF(RAND()&lt;$U$7+$U$4*((C35+D35+E35)=3)-$U$4*((C35+D35+E35)=0),1,0)</f>
        <v/>
      </c>
      <c r="G35" s="25">
        <f>IF(RAND()&lt;$U$7+$U$4*((D35+E35+F35)=3)-$U$4*((D35+E35+F35)=0),1,0)</f>
        <v/>
      </c>
      <c r="H35" s="25">
        <f>IF(RAND()&lt;$U$7+$U$4*((E35+F35+G35)=3)-$U$4*((E35+F35+G35)=0),1,0)</f>
        <v/>
      </c>
      <c r="I35" s="25">
        <f>IF(RAND()&lt;$U$7+$U$4*((F35+G35+H35)=3)-$U$4*((F35+G35+H35)=0),1,0)</f>
        <v/>
      </c>
      <c r="J35" s="25">
        <f>IF(RAND()&lt;$U$7+$U$4*((G35+H35+I35)=3)-$U$4*((G35+H35+I35)=0),1,0)</f>
        <v/>
      </c>
      <c r="K35" s="25">
        <f>IF(RAND()&lt;$U$7+$U$4*((H35+I35+J35)=3)-$U$4*((H35+I35+J35)=0),1,0)</f>
        <v/>
      </c>
      <c r="L35" s="25">
        <f>IF(RAND()&lt;$U$7+$U$4*((I35+J35+K35)=3)-$U$4*((I35+J35+K35)=0),1,0)</f>
        <v/>
      </c>
      <c r="M35" s="25">
        <f>IF(RAND()&lt;$U$7+$U$4*((J35+K35+L35)=3)-$U$4*((J35+K35+L35)=0),1,0)</f>
        <v/>
      </c>
      <c r="N35" s="25">
        <f>IF(RAND()&lt;$U$7+$U$4*((K35+L35+M35)=3)-$U$4*((K35+L35+M35)=0),1,0)</f>
        <v/>
      </c>
      <c r="O35" s="25">
        <f>IF(RAND()&lt;$U$7+$U$4*((L35+M35+N35)=3)-$U$4*((L35+M35+N35)=0),1,0)</f>
        <v/>
      </c>
      <c r="P35" s="25">
        <f>IF(RAND()&lt;$U$7+$U$4*((M35+N35+O35)=3)-$U$4*((M35+N35+O35)=0),1,0)</f>
        <v/>
      </c>
      <c r="Q35" s="25">
        <f>IF(RAND()&lt;$U$7+$U$4*((N35+O35+P35)=3)-$U$4*((N35+O35+P35)=0),1,0)</f>
        <v/>
      </c>
      <c r="R35" s="25">
        <f>IF(RAND()&lt;$U$7+$U$4*((O35+P35+Q35)=3)-$U$4*((O35+P35+Q35)=0),1,0)</f>
        <v/>
      </c>
      <c r="S35" s="25">
        <f>IF(RAND()&lt;$U$7+$U$4*((P35+Q35+R35)=3)-$U$4*((P35+Q35+R35)=0),1,0)</f>
        <v/>
      </c>
      <c r="T35" s="25">
        <f>IF(RAND()&lt;$U$7+$U$4*((Q35+R35+S35)=3)-$U$4*((Q35+R35+S35)=0),1,0)</f>
        <v/>
      </c>
      <c r="U35" s="25">
        <f>IF(RAND()&lt;$U$7+$U$4*((R35+S35+T35)=3)-$U$4*((R35+S35+T35)=0),1,0)</f>
        <v/>
      </c>
      <c r="V35" s="25">
        <f>IF(RAND()&lt;$U$7+$U$4*((S35+T35+U35)=3)-$U$4*((S35+T35+U35)=0),1,0)</f>
        <v/>
      </c>
      <c r="W35" s="25">
        <f>IF(RAND()&lt;$U$7+$U$4*((T35+U35+V35)=3)-$U$4*((T35+U35+V35)=0),1,0)</f>
        <v/>
      </c>
      <c r="X35" s="25">
        <f>IF(RAND()&lt;$U$7+$U$4*((U35+V35+W35)=3)-$U$4*((U35+V35+W35)=0),1,0)</f>
        <v/>
      </c>
      <c r="Y35" s="25">
        <f>IF(RAND()&lt;$U$7+$U$4*((V35+W35+X35)=3)-$U$4*((V35+W35+X35)=0),1,0)</f>
        <v/>
      </c>
      <c r="Z35" s="25">
        <f>IF(RAND()&lt;$U$7+$U$4*((W35+X35+Y35)=3)-$U$4*((W35+X35+Y35)=0),1,0)</f>
        <v/>
      </c>
      <c r="AA35" s="25">
        <f>IF(RAND()&lt;$U$7+$U$4*((X35+Y35+Z35)=3)-$U$4*((X35+Y35+Z35)=0),1,0)</f>
        <v/>
      </c>
      <c r="AB35" s="25">
        <f>IF(RAND()&lt;$U$7+$U$4*((Y35+Z35+AA35)=3)-$U$4*((Y35+Z35+AA35)=0),1,0)</f>
        <v/>
      </c>
      <c r="AC35" s="25">
        <f>IF(RAND()&lt;$U$7+$U$4*((Z35+AA35+AB35)=3)-$U$4*((Z35+AA35+AB35)=0),1,0)</f>
        <v/>
      </c>
      <c r="AD35" s="25">
        <f>IF(RAND()&lt;$U$7+$U$4*((AA35+AB35+AC35)=3)-$U$4*((AA35+AB35+AC35)=0),1,0)</f>
        <v/>
      </c>
      <c r="AE35" s="25">
        <f>IF(RAND()&lt;$U$7+$U$4*((AB35+AC35+AD35)=3)-$U$4*((AB35+AC35+AD35)=0),1,0)</f>
        <v/>
      </c>
      <c r="AF35" s="25">
        <f>IF(RAND()&lt;$U$7+$U$4*((AC35+AD35+AE35)=3)-$U$4*((AC35+AD35+AE35)=0),1,0)</f>
        <v/>
      </c>
      <c r="AG35" s="25">
        <f>IF(RAND()&lt;$U$7+$U$4*((AD35+AE35+AF35)=3)-$U$4*((AD35+AE35+AF35)=0),1,0)</f>
        <v/>
      </c>
      <c r="AH35" s="25">
        <f>IF(RAND()&lt;$U$7+$U$4*((AE35+AF35+AG35)=3)-$U$4*((AE35+AF35+AG35)=0),1,0)</f>
        <v/>
      </c>
      <c r="AI35" s="25">
        <f>IF(RAND()&lt;$U$7+$U$4*((AF35+AG35+AH35)=3)-$U$4*((AF35+AG35+AH35)=0),1,0)</f>
        <v/>
      </c>
      <c r="AJ35" s="25">
        <f>IF(RAND()&lt;$U$7+$U$4*((AG35+AH35+AI35)=3)-$U$4*((AG35+AH35+AI35)=0),1,0)</f>
        <v/>
      </c>
      <c r="AK35" s="25">
        <f>IF(RAND()&lt;$U$7+$U$4*((AH35+AI35+AJ35)=3)-$U$4*((AH35+AI35+AJ35)=0),1,0)</f>
        <v/>
      </c>
      <c r="AL35" s="25">
        <f>IF(RAND()&lt;$U$7+$U$4*((AI35+AJ35+AK35)=3)-$U$4*((AI35+AJ35+AK35)=0),1,0)</f>
        <v/>
      </c>
      <c r="AM35" s="25">
        <f>IF(RAND()&lt;$U$7+$U$4*((AJ35+AK35+AL35)=3)-$U$4*((AJ35+AK35+AL35)=0),1,0)</f>
        <v/>
      </c>
      <c r="AN35" s="25">
        <f>IF(RAND()&lt;$U$7+$U$4*((AK35+AL35+AM35)=3)-$U$4*((AK35+AL35+AM35)=0),1,0)</f>
        <v/>
      </c>
      <c r="AO35" s="25">
        <f>IF(RAND()&lt;$U$7+$U$4*((AL35+AM35+AN35)=3)-$U$4*((AL35+AM35+AN35)=0),1,0)</f>
        <v/>
      </c>
      <c r="AP35" s="25">
        <f>IF(RAND()&lt;$U$7+$U$4*((AM35+AN35+AO35)=3)-$U$4*((AM35+AN35+AO35)=0),1,0)</f>
        <v/>
      </c>
      <c r="AQ35" s="25">
        <f>IF(RAND()&lt;$U$7+$U$4*((AN35+AO35+AP35)=3)-$U$4*((AN35+AO35+AP35)=0),1,0)</f>
        <v/>
      </c>
      <c r="AR35" s="25">
        <f>IF(RAND()&lt;$U$7+$U$4*((AO35+AP35+AQ35)=3)-$U$4*((AO35+AP35+AQ35)=0),1,0)</f>
        <v/>
      </c>
      <c r="AS35" s="25">
        <f>IF(RAND()&lt;$U$7+$U$4*((AP35+AQ35+AR35)=3)-$U$4*((AP35+AQ35+AR35)=0),1,0)</f>
        <v/>
      </c>
      <c r="AT35" s="25">
        <f>IF(RAND()&lt;$U$7+$U$4*((AQ35+AR35+AS35)=3)-$U$4*((AQ35+AR35+AS35)=0),1,0)</f>
        <v/>
      </c>
      <c r="AU35" s="25">
        <f>IF(RAND()&lt;$U$7+$U$4*((AR35+AS35+AT35)=3)-$U$4*((AR35+AS35+AT35)=0),1,0)</f>
        <v/>
      </c>
      <c r="AV35" s="25">
        <f>IF(RAND()&lt;$U$7+$U$4*((AS35+AT35+AU35)=3)-$U$4*((AS35+AT35+AU35)=0),1,0)</f>
        <v/>
      </c>
      <c r="AW35" s="25">
        <f>IF(RAND()&lt;$U$7+$U$4*((AT35+AU35+AV35)=3)-$U$4*((AT35+AU35+AV35)=0),1,0)</f>
        <v/>
      </c>
      <c r="AX35" s="25">
        <f>IF(RAND()&lt;$U$7+$U$4*((AU35+AV35+AW35)=3)-$U$4*((AU35+AV35+AW35)=0),1,0)</f>
        <v/>
      </c>
      <c r="AY35" s="25">
        <f>IF(RAND()&lt;$U$7+$U$4*((AV35+AW35+AX35)=3)-$U$4*((AV35+AW35+AX35)=0),1,0)</f>
        <v/>
      </c>
      <c r="AZ35" s="25">
        <f>IF(RAND()&lt;$U$7+$U$4*((AW35+AX35+AY35)=3)-$U$4*((AW35+AX35+AY35)=0),1,0)</f>
        <v/>
      </c>
      <c r="BA35" s="25">
        <f>IF(RAND()&lt;$U$7+$U$4*((AX35+AY35+AZ35)=3)-$U$4*((AX35+AY35+AZ35)=0),1,0)</f>
        <v/>
      </c>
      <c r="BB35" s="25">
        <f>IF(RAND()&lt;$U$7+$U$4*((AY35+AZ35+BA35)=3)-$U$4*((AY35+AZ35+BA35)=0),1,0)</f>
        <v/>
      </c>
      <c r="BC35" s="25">
        <f>IF(RAND()&lt;$U$7+$U$4*((AZ35+BA35+BB35)=3)-$U$4*((AZ35+BA35+BB35)=0),1,0)</f>
        <v/>
      </c>
      <c r="BD35" s="25">
        <f>IF(RAND()&lt;$U$7+$U$4*((BA35+BB35+BC35)=3)-$U$4*((BA35+BB35+BC35)=0),1,0)</f>
        <v/>
      </c>
      <c r="BE35" s="25">
        <f>IF(RAND()&lt;$U$7+$U$4*((BB35+BC35+BD35)=3)-$U$4*((BB35+BC35+BD35)=0),1,0)</f>
        <v/>
      </c>
      <c r="BF35" s="25">
        <f>IF(RAND()&lt;$U$7+$U$4*((BC35+BD35+BE35)=3)-$U$4*((BC35+BD35+BE35)=0),1,0)</f>
        <v/>
      </c>
      <c r="BG35" s="25">
        <f>IF(RAND()&lt;$U$7+$U$4*((BD35+BE35+BF35)=3)-$U$4*((BD35+BE35+BF35)=0),1,0)</f>
        <v/>
      </c>
      <c r="BH35" s="25">
        <f>IF(RAND()&lt;$U$7+$U$4*((BE35+BF35+BG35)=3)-$U$4*((BE35+BF35+BG35)=0),1,0)</f>
        <v/>
      </c>
      <c r="BI35" s="25">
        <f>IF(RAND()&lt;$U$7+$U$4*((BF35+BG35+BH35)=3)-$U$4*((BF35+BG35+BH35)=0),1,0)</f>
        <v/>
      </c>
      <c r="BJ35" s="25">
        <f>IF(RAND()&lt;$U$7+$U$4*((BG35+BH35+BI35)=3)-$U$4*((BG35+BH35+BI35)=0),1,0)</f>
        <v/>
      </c>
      <c r="BK35" s="25">
        <f>IF(RAND()&lt;$U$7+$U$4*((BH35+BI35+BJ35)=3)-$U$4*((BH35+BI35+BJ35)=0),1,0)</f>
        <v/>
      </c>
      <c r="BL35" s="25">
        <f>IF(RAND()&lt;$U$7+$U$4*((BI35+BJ35+BK35)=3)-$U$4*((BI35+BJ35+BK35)=0),1,0)</f>
        <v/>
      </c>
      <c r="BM35" s="25">
        <f>IF(RAND()&lt;$U$7+$U$4*((BJ35+BK35+BL35)=3)-$U$4*((BJ35+BK35+BL35)=0),1,0)</f>
        <v/>
      </c>
      <c r="BN35" s="25">
        <f>IF(RAND()&lt;$U$7+$U$4*((BK35+BL35+BM35)=3)-$U$4*((BK35+BL35+BM35)=0),1,0)</f>
        <v/>
      </c>
      <c r="BO35" s="25">
        <f>IF(RAND()&lt;$U$7+$U$4*((BL35+BM35+BN35)=3)-$U$4*((BL35+BM35+BN35)=0),1,0)</f>
        <v/>
      </c>
      <c r="BP35" s="25">
        <f>IF(RAND()&lt;$U$7+$U$4*((BM35+BN35+BO35)=3)-$U$4*((BM35+BN35+BO35)=0),1,0)</f>
        <v/>
      </c>
      <c r="BQ35" s="25">
        <f>IF(RAND()&lt;$U$7+$U$4*((BN35+BO35+BP35)=3)-$U$4*((BN35+BO35+BP35)=0),1,0)</f>
        <v/>
      </c>
      <c r="BR35" s="25">
        <f>IF(RAND()&lt;$U$7+$U$4*((BO35+BP35+BQ35)=3)-$U$4*((BO35+BP35+BQ35)=0),1,0)</f>
        <v/>
      </c>
      <c r="BS35" s="25">
        <f>IF(RAND()&lt;$U$7+$U$4*((BP35+BQ35+BR35)=3)-$U$4*((BP35+BQ35+BR35)=0),1,0)</f>
        <v/>
      </c>
      <c r="BT35" s="25">
        <f>IF(RAND()&lt;$U$7+$U$4*((BQ35+BR35+BS35)=3)-$U$4*((BQ35+BR35+BS35)=0),1,0)</f>
        <v/>
      </c>
      <c r="BU35" s="25">
        <f>IF(RAND()&lt;$U$7+$U$4*((BR35+BS35+BT35)=3)-$U$4*((BR35+BS35+BT35)=0),1,0)</f>
        <v/>
      </c>
      <c r="BV35" s="25">
        <f>IF(RAND()&lt;$U$7+$U$4*((BS35+BT35+BU35)=3)-$U$4*((BS35+BT35+BU35)=0),1,0)</f>
        <v/>
      </c>
      <c r="BW35" s="25">
        <f>IF(RAND()&lt;$U$7+$U$4*((BT35+BU35+BV35)=3)-$U$4*((BT35+BU35+BV35)=0),1,0)</f>
        <v/>
      </c>
      <c r="BX35" s="25">
        <f>IF(RAND()&lt;$U$7+$U$4*((BU35+BV35+BW35)=3)-$U$4*((BU35+BV35+BW35)=0),1,0)</f>
        <v/>
      </c>
      <c r="BY35" s="25">
        <f>IF(RAND()&lt;$U$7+$U$4*((BV35+BW35+BX35)=3)-$U$4*((BV35+BW35+BX35)=0),1,0)</f>
        <v/>
      </c>
      <c r="BZ35" s="25">
        <f>IF(RAND()&lt;$U$7+$U$4*((BW35+BX35+BY35)=3)-$U$4*((BW35+BX35+BY35)=0),1,0)</f>
        <v/>
      </c>
      <c r="CA35" s="25">
        <f>IF(RAND()&lt;$U$7+$U$4*((BX35+BY35+BZ35)=3)-$U$4*((BX35+BY35+BZ35)=0),1,0)</f>
        <v/>
      </c>
      <c r="CB35" s="25">
        <f>IF(RAND()&lt;$U$7+$U$4*((BY35+BZ35+CA35)=3)-$U$4*((BY35+BZ35+CA35)=0),1,0)</f>
        <v/>
      </c>
      <c r="CC35" s="25">
        <f>IF(RAND()&lt;$U$7+$U$4*((BZ35+CA35+CB35)=3)-$U$4*((BZ35+CA35+CB35)=0),1,0)</f>
        <v/>
      </c>
      <c r="CD35" s="25">
        <f>IF(RAND()&lt;$U$7+$U$4*((CA35+CB35+CC35)=3)-$U$4*((CA35+CB35+CC35)=0),1,0)</f>
        <v/>
      </c>
      <c r="CE35" s="25">
        <f>IF(RAND()&lt;$U$7+$U$4*((CB35+CC35+CD35)=3)-$U$4*((CB35+CC35+CD35)=0),1,0)</f>
        <v/>
      </c>
      <c r="CF35" s="25">
        <f>IF(RAND()&lt;$U$7+$U$4*((CC35+CD35+CE35)=3)-$U$4*((CC35+CD35+CE35)=0),1,0)</f>
        <v/>
      </c>
      <c r="CG35" s="25">
        <f>IF(RAND()&lt;$U$7+$U$4*((CD35+CE35+CF35)=3)-$U$4*((CD35+CE35+CF35)=0),1,0)</f>
        <v/>
      </c>
      <c r="CH35" s="25">
        <f>IF(RAND()&lt;$U$7+$U$4*((CE35+CF35+CG35)=3)-$U$4*((CE35+CF35+CG35)=0),1,0)</f>
        <v/>
      </c>
      <c r="CI35" s="25">
        <f>IF(RAND()&lt;$U$7+$U$4*((CF35+CG35+CH35)=3)-$U$4*((CF35+CG35+CH35)=0),1,0)</f>
        <v/>
      </c>
      <c r="CJ35" s="25">
        <f>IF(RAND()&lt;$U$7+$U$4*((CG35+CH35+CI35)=3)-$U$4*((CG35+CH35+CI35)=0),1,0)</f>
        <v/>
      </c>
      <c r="CK35" s="25">
        <f>IF(RAND()&lt;$U$7+$U$4*((CH35+CI35+CJ35)=3)-$U$4*((CH35+CI35+CJ35)=0),1,0)</f>
        <v/>
      </c>
      <c r="CL35" s="25">
        <f>IF(RAND()&lt;$U$7+$U$4*((CI35+CJ35+CK35)=3)-$U$4*((CI35+CJ35+CK35)=0),1,0)</f>
        <v/>
      </c>
      <c r="CM35" s="25">
        <f>IF(RAND()&lt;$U$7+$U$4*((CJ35+CK35+CL35)=3)-$U$4*((CJ35+CK35+CL35)=0),1,0)</f>
        <v/>
      </c>
      <c r="CN35" s="25">
        <f>IF(RAND()&lt;$U$7+$U$4*((CK35+CL35+CM35)=3)-$U$4*((CK35+CL35+CM35)=0),1,0)</f>
        <v/>
      </c>
      <c r="CO35" s="25">
        <f>IF(RAND()&lt;$U$7+$U$4*((CL35+CM35+CN35)=3)-$U$4*((CL35+CM35+CN35)=0),1,0)</f>
        <v/>
      </c>
      <c r="CP35" s="25">
        <f>IF(RAND()&lt;$U$7+$U$4*((CM35+CN35+CO35)=3)-$U$4*((CM35+CN35+CO35)=0),1,0)</f>
        <v/>
      </c>
      <c r="CQ35" s="25">
        <f>IF(RAND()&lt;$U$7+$U$4*((CN35+CO35+CP35)=3)-$U$4*((CN35+CO35+CP35)=0),1,0)</f>
        <v/>
      </c>
      <c r="CR35" s="25">
        <f>IF(RAND()&lt;$U$7+$U$4*((CO35+CP35+CQ35)=3)-$U$4*((CO35+CP35+CQ35)=0),1,0)</f>
        <v/>
      </c>
      <c r="CS35" s="25">
        <f>IF(RAND()&lt;$U$7+$U$4*((CP35+CQ35+CR35)=3)-$U$4*((CP35+CQ35+CR35)=0),1,0)</f>
        <v/>
      </c>
      <c r="CT35" s="25">
        <f>IF(RAND()&lt;$U$7+$U$4*((CQ35+CR35+CS35)=3)-$U$4*((CQ35+CR35+CS35)=0),1,0)</f>
        <v/>
      </c>
      <c r="CU35" s="25">
        <f>IF(RAND()&lt;$U$7+$U$4*((CR35+CS35+CT35)=3)-$U$4*((CR35+CS35+CT35)=0),1,0)</f>
        <v/>
      </c>
      <c r="CV35" s="25">
        <f>IF(RAND()&lt;$U$7+$U$4*((CS35+CT35+CU35)=3)-$U$4*((CS35+CT35+CU35)=0),1,0)</f>
        <v/>
      </c>
      <c r="CW35" s="25">
        <f>IF(RAND()&lt;$U$7+$U$4*((CT35+CU35+CV35)=3)-$U$4*((CT35+CU35+CV35)=0),1,0)</f>
        <v/>
      </c>
      <c r="CY35" s="22">
        <f>SUMPRODUCT(B35:CT35,C35:CU35,D35:CV35)</f>
        <v/>
      </c>
      <c r="CZ35" s="22">
        <f>SUMPRODUCT(B35:CT35,C35:CU35,D35:CV35,E35:CW35)</f>
        <v/>
      </c>
      <c r="DA35" s="26">
        <f>IF(CY35=0,"",CZ35/CY35)</f>
        <v/>
      </c>
      <c r="DB35" s="22">
        <f>SUMPRODUCT((1-B35:CT35)*(1-C35:CU35)*(1-D35:CV35))</f>
        <v/>
      </c>
      <c r="DC35" s="22">
        <f>SUMPRODUCT((1-B35:CT35)*(1-C35:CU35)*(1-D35:CV35)*E35:CW35)</f>
        <v/>
      </c>
      <c r="DD35" s="26">
        <f>IF(DB35=0,"",DC35/DB35)</f>
        <v/>
      </c>
      <c r="DE35" s="27">
        <f>IF(OR(DA35="",DD35=""),"",DA35-DD35)</f>
        <v/>
      </c>
      <c r="DF35" s="22">
        <f>IF(DE35="","",IF(DE35&lt;0,"yes","no"))</f>
        <v/>
      </c>
    </row>
  </sheetData>
  <mergeCells count="9">
    <mergeCell ref="A5:T5"/>
    <mergeCell ref="A6:T6"/>
    <mergeCell ref="U4:X4"/>
    <mergeCell ref="A4:T4"/>
    <mergeCell ref="A7:T7"/>
    <mergeCell ref="U7:X7"/>
    <mergeCell ref="U5:X5"/>
    <mergeCell ref="U6:X6"/>
    <mergeCell ref="A2:AF2"/>
  </mergeCells>
  <conditionalFormatting sqref="B10:CW35">
    <cfRule type="cellIs" priority="1" operator="equal" dxfId="0">
      <formula>1</formula>
    </cfRule>
  </conditionalFormatting>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2026-09-23T13:06:12Z</dcterms:created>
  <dcterms:modified xmlns:dcterms="http://purl.org/dc/terms/" xmlns:xsi="http://www.w3.org/2001/XMLSchema-instance" xsi:type="dcterms:W3CDTF">2026-09-23T13:06:12Z</dcterms:modified>
</cp:coreProperties>
</file>