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3E1DC5AD-09D7-47CD-BE1D-0C8EC51ACB25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Model!$C$20</definedName>
    <definedName name="M0_o0_cell" hidden="1">Model!$C$19</definedName>
    <definedName name="M0_v0_cell" hidden="1">Model!$B$12</definedName>
    <definedName name="M0_v1_cell" hidden="1">Model!$B$13</definedName>
    <definedName name="M0_v2_cell" hidden="1">Model!$B$14</definedName>
    <definedName name="M0_v3_cell" hidden="1">Model!$B$15</definedName>
    <definedName name="M0_v4_cell" hidden="1">Model!$B$16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<sst xmlns="http://schemas.openxmlformats.org/spreadsheetml/2006/main" count="47" uniqueCount="47">
  <si>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Aquaculture — Daily Feed Pulses (g)</t>
  </si>
  <si>
    <t>How many feed pulses per pen give a robust harvest weight without risking an oxygen crash?</t>
  </si>
  <si>
    <t>Generated by ModelRisk Studio — native optimizer example library.</t>
  </si>
  <si>
    <t>What this workbook models</t>
  </si>
  <si>
    <t>Five fish pens share a feeding plan; water temperature is uncertain (normal) and drives both growth and oxygen</t>
  </si>
  <si>
    <t>demand. More feed grows fish faster but draws down dissolved oxygen.</t>
  </si>
  <si>
    <t>Decision, objective and constraint</t>
  </si>
  <si>
    <t>Decision</t>
  </si>
  <si>
    <t>5 integer feed-pulse counts, each 0..10</t>
  </si>
  <si>
    <t>Objective</t>
  </si>
  <si>
    <t>Maximise the 25th-percentile harvest weight</t>
  </si>
  <si>
    <t>Hard constraint</t>
  </si>
  <si>
    <t>probability any pen's oxygen crashes below 4.0 mg/L ≤ 5%</t>
  </si>
  <si>
    <t>Engine — Vertex Detector</t>
  </si>
  <si>
    <t>A percentile objective plus a chance constraint over integers → Auto → Vertex Detector.</t>
  </si>
  <si>
    <t>Glossary</t>
  </si>
  <si>
    <t>P25 weight</t>
  </si>
  <si>
    <t>the harvest weight reached in the worst 25% of scenarios</t>
  </si>
  <si>
    <t>Aquaculture — Daily Feed Pulses across Pens (robust growth)</t>
  </si>
  <si>
    <t>Set integer feed pulses per pen to maximise a robust (P25) harvest weight while keeping the oxygen-crash risk under 5%.</t>
  </si>
  <si>
    <t>▒ Input (edit)</t>
  </si>
  <si>
    <t>▒ Output (sim)</t>
  </si>
  <si>
    <t>▒ Decision (adjustable)</t>
  </si>
  <si>
    <t>▒ Objective / key</t>
  </si>
  <si>
    <t>Parameters</t>
  </si>
  <si>
    <t>Growth per pulse (g)</t>
  </si>
  <si>
    <t>O2 draw per pulse</t>
  </si>
  <si>
    <t>Baseline O2</t>
  </si>
  <si>
    <t>Units (decision highlighted)</t>
  </si>
  <si>
    <t>Pen</t>
  </si>
  <si>
    <t>Feed pulses (dec)</t>
  </si>
  <si>
    <t>Temp °C (unc.)</t>
  </si>
  <si>
    <t>Growth g</t>
  </si>
  <si>
    <t>O2 level</t>
  </si>
  <si>
    <t>Pen 1</t>
  </si>
  <si>
    <t>Pen 2</t>
  </si>
  <si>
    <t>Pen 3</t>
  </si>
  <si>
    <t>Pen 4</t>
  </si>
  <si>
    <t>Pen 5</t>
  </si>
  <si>
    <t>Results</t>
  </si>
  <si>
    <t>Harvest weight (g) — objective</t>
  </si>
  <si>
    <t>Lowest pen O2 — constraint</t>
  </si>
  <si>
    <t>{"format_version":"1.0","model":"Aquaculture — Daily Feed Pulses across Pens (robust growth)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1,"useRandomSeed":false,"useFixedTwister":false,"adaptScheme":2,"repMin":200,"repMax":5000,"repFinalTopN":5,"varianceTrancheEpsPct":0.02,"varianceTrancheThreshold":0.8,"varianceTrancheMinK":5,"preFlightEnabled":true,"deterministicSamples":1,"samplingType":3,"userSamples":10000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10.0,"groupIndex":-1,"label":"","discreteSet":[]},{"cell":{"sheet":"Model","row":12,"col":1},"type":1,"min":0.0,"max":10.0,"groupIndex":-1,"label":"","discreteSet":[]},{"cell":{"sheet":"Model","row":13,"col":1},"type":1,"min":0.0,"max":10.0,"groupIndex":-1,"label":"","discreteSet":[]},{"cell":{"sheet":"Model","row":14,"col":1},"type":1,"min":0.0,"max":10.0,"groupIndex":-1,"label":"","discreteSet":[]},{"cell":{"sheet":"Model","row":15,"col":1},"type":1,"min":0.0,"max":10.0,"groupIndex":-1,"label":"","discreteSet":[]}],"groups":[]},"objectives":[{"name":"Objective","cell":{"sheet":"Model","row":18,"col":2},"stat":{"kind":7,"param1":0.25,"param2":0.0},"mode":0,"targetValue":0.0}],"constraints":[{"name":"P(min O2 &lt; 4.0) &lt;= 0.05","cell":{"sheet":"Model","row":19,"col":2},"stat":{"kind":21,"param1":4.0,"param2":0.0},"op":0,"rhsA":0.05,"rhsB":0.0,"formulaCellRef":"","type":0,"softWeight":1.0,"penaltyKind":0,"evalTime":0,"sixSigma":0,"precision":0.0}]}</t>
  </si>
  <si>
    <t>DSN Files Count:</t>
  </si>
  <si>
    <t>MROPTREPO/2.0</t>
  </si>
  <si>
    <t>{"format_version":"1.0","model":"Aquaculture — Daily Feed Pulses across Pens (robust growth)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1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3,"userSamples":10000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10.0,"groupIndex":-1,"label":"","discreteSet":[]},{"cell":{"sheet":"Model","row":12,"col":1},"type":1,"min":0.0,"max":10.0,"groupIndex":-1,"label":"","discreteSet":[]},{"cell":{"sheet":"Model","row":13,"col":1},"type":1,"min":0.0,"max":10.0,"groupIndex":-1,"label":"","discreteSet":[]},{"cell":{"sheet":"Model","row":14,"col":1},"type":1,"min":0.0,"max":10.0,"groupIndex":-1,"label":"","discreteSet":[]},{"cell":{"sheet":"Model","row":15,"col":1},"type":1,"min":0.0,"max":10.0,"groupIndex":-1,"label":"","discreteSet":[]}],"groups":[]},"objectives":[{"name":"Objective","cell":{"sheet":"Model","row":18,"col":2},"stat":{"kind":7,"param1":0.25,"param2":0.0},"mode":0,"targetValue":0.0}],"constraints":[{"name":"P(min O2 &lt; 4.0) &lt;= 0.05","cell":{"sheet":"Model","row":19,"col":2},"stat":{"kind":21,"param1":4.0,"param2":0.0},"op":0,"rhsA":0.05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</si>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</sst>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0" fontId="7" fillId="0" borderId="0" xfId="0" applyFont="1"/>
    <xf numFmtId="2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0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7</v>
      </c>
    </row>
    <row r="7" spans="1:8" x14ac:dyDescent="0.55000000000000004">
      <c r="A7" s="18" t="s">
        <v>26</v>
      </c>
      <c r="C7" s="19">
        <v>0.4</v>
      </c>
    </row>
    <row r="8" spans="1:8" x14ac:dyDescent="0.55000000000000004">
      <c r="A8" s="18" t="s">
        <v>27</v>
      </c>
      <c r="C8" s="19">
        <v>7</v>
      </c>
    </row>
    <row r="10" spans="1:8" x14ac:dyDescent="0.55000000000000004">
      <c r="A10" s="17" t="s">
        <v>28</v>
      </c>
      <c r="B10" s="6"/>
      <c r="C10" s="6"/>
      <c r="D10" s="6"/>
      <c r="E10" s="6"/>
      <c r="F10" s="6"/>
      <c r="G10" s="6"/>
      <c r="H10" s="6"/>
    </row>
    <row r="11" spans="1:8" x14ac:dyDescent="0.55000000000000004">
      <c r="A11" s="20" t="s">
        <v>29</v>
      </c>
      <c r="B11" s="20" t="s">
        <v>30</v>
      </c>
      <c r="C11" s="20" t="s">
        <v>31</v>
      </c>
      <c r="D11" s="20" t="s">
        <v>32</v>
      </c>
      <c r="E11" s="20" t="s">
        <v>33</v>
      </c>
    </row>
    <row r="12" spans="1:8" x14ac:dyDescent="0.55000000000000004">
      <c r="A12" s="18" t="s">
        <v>34</v>
      </c>
      <c r="B12" s="21">
        <v>4</v>
      </c>
      <c r="C12" s="22">
        <f ca="1">_xll.VoseNormal(18,2.5)</f>
        <v>18.033733846360601</v>
      </c>
      <c r="D12" s="22">
        <f ca="1">B12*$C$6*_xll.VoseNormal(1,0.2)*(1-ABS(C12-18)/40)</f>
        <v>34.733665105058691</v>
      </c>
      <c r="E12" s="22">
        <f ca="1">$C$8-B12*$C$7-MAX(0,C12-18)*0.2</f>
        <v>5.39325323072788</v>
      </c>
    </row>
    <row r="13" spans="1:8" x14ac:dyDescent="0.55000000000000004">
      <c r="A13" s="18" t="s">
        <v>35</v>
      </c>
      <c r="B13" s="21">
        <v>4</v>
      </c>
      <c r="C13" s="22">
        <f ca="1">_xll.VoseNormal(18,2.5)</f>
        <v>18.429582060806315</v>
      </c>
      <c r="D13" s="22">
        <f ca="1">B13*$C$6*_xll.VoseNormal(1,0.2)*(1-ABS(C13-18)/40)</f>
        <v>23.997784246962219</v>
      </c>
      <c r="E13" s="22">
        <f ca="1">$C$8-B13*$C$7-MAX(0,C13-18)*0.2</f>
        <v>5.3140835878387378</v>
      </c>
    </row>
    <row r="14" spans="1:8" x14ac:dyDescent="0.55000000000000004">
      <c r="A14" s="18" t="s">
        <v>36</v>
      </c>
      <c r="B14" s="21">
        <v>4</v>
      </c>
      <c r="C14" s="22">
        <f ca="1">_xll.VoseNormal(18,2.5)</f>
        <v>24.487757789795047</v>
      </c>
      <c r="D14" s="22">
        <f ca="1">B14*$C$6*_xll.VoseNormal(1,0.2)*(1-ABS(C14-18)/40)</f>
        <v>23.918877426622647</v>
      </c>
      <c r="E14" s="22">
        <f ca="1">$C$8-B14*$C$7-MAX(0,C14-18)*0.2</f>
        <v>4.1024484420409912</v>
      </c>
    </row>
    <row r="15" spans="1:8" x14ac:dyDescent="0.55000000000000004">
      <c r="A15" s="18" t="s">
        <v>37</v>
      </c>
      <c r="B15" s="21">
        <v>4</v>
      </c>
      <c r="C15" s="22">
        <f ca="1">_xll.VoseNormal(18,2.5)</f>
        <v>15.092248417562001</v>
      </c>
      <c r="D15" s="22">
        <f ca="1">B15*$C$6*_xll.VoseNormal(1,0.2)*(1-ABS(C15-18)/40)</f>
        <v>30.14467123052227</v>
      </c>
      <c r="E15" s="22">
        <f ca="1">$C$8-B15*$C$7-MAX(0,C15-18)*0.2</f>
        <v>5.4</v>
      </c>
    </row>
    <row r="16" spans="1:8" x14ac:dyDescent="0.55000000000000004">
      <c r="A16" s="18" t="s">
        <v>38</v>
      </c>
      <c r="B16" s="21">
        <v>4</v>
      </c>
      <c r="C16" s="22">
        <f ca="1">_xll.VoseNormal(18,2.5)</f>
        <v>18.390426047840386</v>
      </c>
      <c r="D16" s="22">
        <f ca="1">B16*$C$6*_xll.VoseNormal(1,0.2)*(1-ABS(C16-18)/40)</f>
        <v>30.439740150228115</v>
      </c>
      <c r="E16" s="22">
        <f ca="1">$C$8-B16*$C$7-MAX(0,C16-18)*0.2</f>
        <v>5.3219147904319231</v>
      </c>
    </row>
    <row r="18" spans="1:8" x14ac:dyDescent="0.55000000000000004">
      <c r="A18" s="17" t="s">
        <v>39</v>
      </c>
      <c r="B18" s="6"/>
      <c r="C18" s="6"/>
      <c r="D18" s="6"/>
      <c r="E18" s="6"/>
      <c r="F18" s="6"/>
      <c r="G18" s="6"/>
      <c r="H18" s="6"/>
    </row>
    <row r="19" spans="1:8" x14ac:dyDescent="0.55000000000000004">
      <c r="A19" s="23" t="s">
        <v>40</v>
      </c>
      <c r="C19" s="24">
        <f ca="1">SUM(D12:D16)</f>
        <v>143.23473815939394</v>
      </c>
    </row>
    <row r="20" spans="1:8" x14ac:dyDescent="0.55000000000000004">
      <c r="A20" s="23" t="s">
        <v>41</v>
      </c>
      <c r="C20" s="22">
        <f ca="1">MIN(E12:E16)</f>
        <v>4.1024484420409912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43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6F567-2705-4A23-83D4-F14B37A38689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FC68-A4F4-4050-B495-4E5600E0E5F1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5" t="s">
        <v>44</v>
      </c>
      <c r="B1">
        <v>0</v>
      </c>
      <c r="C1">
        <v>1</v>
      </c>
      <c r="D1">
        <v>1</v>
      </c>
      <c r="E1" s="25" t="s">
        <v>45</v>
      </c>
    </row>
    <row r="2" spans="1:5" x14ac:dyDescent="0.55000000000000004">
      <c r="A2">
        <v>1</v>
      </c>
      <c r="B2" s="25" t="s">
        <v>46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2026-08-14T06:51:55Z</dcterms:modified>
</cp:coreProperties>
</file>