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440" windowHeight="1224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<sst xmlns="http://schemas.openxmlformats.org/spreadsheetml/2006/main" count="14" uniqueCount="10">
  <si>
    <t>Data</t>
  </si>
  <si>
    <t>Correlated data</t>
  </si>
  <si>
    <t>Time series data</t>
  </si>
  <si>
    <t>VoseLLH(FitObject)</t>
  </si>
  <si>
    <t>VoseLLH calculate Loglikelihood function of the Distribution, Copula or Times Series model fitted to data</t>
  </si>
  <si>
    <t>Distribution</t>
  </si>
  <si>
    <t>Fit Objects</t>
  </si>
  <si>
    <t>LLH</t>
  </si>
  <si>
    <t>Copula</t>
  </si>
  <si>
    <t>Time Series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</si>
</sst>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39" fillId="34" borderId="0" xfId="0" applyNumberFormat="1" applyFont="1" applyFill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34" borderId="0" xfId="0" applyNumberFormat="1" applyFont="1" applyFill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39" fillId="34" borderId="18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114300</xdr:rowOff>
    </xdr:from>
    <xdr:to>
      <xdr:col>5</xdr:col>
      <xdr:colOff>314325</xdr:colOff>
      <xdr:row>3</xdr:row>
      <xdr:rowOff>95250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30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77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5.57421875" style="0" customWidth="1"/>
    <col min="3" max="15" width="7.421875" style="0" customWidth="1"/>
    <col min="16" max="16" width="16.140625" style="0" bestFit="1" customWidth="1"/>
    <col min="17" max="21" width="7.421875" style="0" customWidth="1"/>
    <col min="22" max="22" width="31.57421875" style="0" bestFit="1" customWidth="1"/>
  </cols>
  <sheetData>
    <row r="3" ht="40.5" customHeight="1"/>
    <row r="6" spans="2:15" ht="12.75">
      <c r="B6" s="2" t="s">
        <v>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 spans="2:15" ht="12.75">
      <c r="B7" s="10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</row>
    <row r="8" spans="2:15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11" spans="2:7" ht="12.75">
      <c r="B11" s="15" t="s">
        <v>5</v>
      </c>
      <c r="C11" s="15"/>
      <c r="D11" s="15"/>
      <c r="E11" s="15"/>
      <c r="F11" s="15"/>
      <c r="G11" s="15"/>
    </row>
    <row r="12" spans="11:16" ht="12.75">
      <c r="K12" s="11" t="s">
        <v>0</v>
      </c>
      <c r="M12" s="15" t="s">
        <v>1</v>
      </c>
      <c r="N12" s="15"/>
      <c r="P12" s="19" t="s">
        <v>2</v>
      </c>
    </row>
    <row r="13" spans="2:16" ht="12.75">
      <c r="B13" s="20" t="s">
        <v>6</v>
      </c>
      <c r="G13" s="20" t="s">
        <v>7</v>
      </c>
      <c r="K13" s="12">
        <v>97.49863018009023</v>
      </c>
      <c r="M13" s="16">
        <v>0.9285001835590434</v>
      </c>
      <c r="N13" s="17">
        <v>0.27473618681186307</v>
      </c>
      <c r="P13" s="13">
        <v>103.16266623337931</v>
      </c>
    </row>
    <row r="14" spans="2:16" ht="12.75">
      <c r="B14" s="9" t="str">
        <f>_XLL.VOSENORMALFITOBJECT(K13:K21)</f>
        <v>VoseNormal(97.104312,8.503581)</v>
      </c>
      <c r="G14">
        <f>_XLL.VOSELLH(B14)</f>
        <v>-32.034833310519446</v>
      </c>
      <c r="K14" s="13">
        <v>81.75899302648143</v>
      </c>
      <c r="M14" s="18">
        <v>0.5554364617334577</v>
      </c>
      <c r="N14" s="5">
        <v>0.3264840363289143</v>
      </c>
      <c r="P14" s="13">
        <v>117.69180010049138</v>
      </c>
    </row>
    <row r="15" spans="2:16" ht="12.75">
      <c r="B15" t="str">
        <f>_XLL.VOSEWEIBULLFITOBJECT(K13:K21)</f>
        <v>VoseWeibull(11.728125,101.058324)</v>
      </c>
      <c r="G15">
        <f>_XLL.VOSELLH(B15)</f>
        <v>-32.60714820054476</v>
      </c>
      <c r="K15" s="13">
        <v>89.80004679563365</v>
      </c>
      <c r="M15" s="18">
        <v>0.27069870419836056</v>
      </c>
      <c r="N15" s="5">
        <v>0.7037993757940768</v>
      </c>
      <c r="P15" s="13">
        <v>124.21664117390632</v>
      </c>
    </row>
    <row r="16" spans="11:16" ht="12.75">
      <c r="K16" s="13">
        <v>113.97829628588501</v>
      </c>
      <c r="M16" s="18">
        <v>0.5486392765250396</v>
      </c>
      <c r="N16" s="5">
        <v>0.336498336336875</v>
      </c>
      <c r="P16" s="13">
        <v>132.13498676511458</v>
      </c>
    </row>
    <row r="17" spans="11:16" ht="12.75">
      <c r="K17" s="13">
        <v>94.1522589435109</v>
      </c>
      <c r="M17" s="18">
        <v>0.3047040860157193</v>
      </c>
      <c r="N17" s="5">
        <v>0.7460781906545428</v>
      </c>
      <c r="P17" s="13">
        <v>128.67185129983255</v>
      </c>
    </row>
    <row r="18" spans="2:16" ht="12.75">
      <c r="B18" s="15" t="s">
        <v>8</v>
      </c>
      <c r="C18" s="15"/>
      <c r="D18" s="15"/>
      <c r="E18" s="15"/>
      <c r="F18" s="15"/>
      <c r="G18" s="15"/>
      <c r="K18" s="13">
        <v>100.70594535371524</v>
      </c>
      <c r="M18" s="18">
        <v>0.47429478807307024</v>
      </c>
      <c r="N18" s="5">
        <v>0.5009810149588447</v>
      </c>
      <c r="P18" s="13">
        <v>107.1812836870175</v>
      </c>
    </row>
    <row r="19" spans="11:16" ht="12.75">
      <c r="K19" s="13">
        <v>98.14904357351283</v>
      </c>
      <c r="M19" s="18">
        <v>0.38234933220505773</v>
      </c>
      <c r="N19" s="5">
        <v>0.6362853317339714</v>
      </c>
      <c r="P19" s="13">
        <v>111.69557316579427</v>
      </c>
    </row>
    <row r="20" spans="2:16" ht="12.75">
      <c r="B20" s="20" t="s">
        <v>6</v>
      </c>
      <c r="G20" s="20" t="s">
        <v>7</v>
      </c>
      <c r="K20" s="13">
        <v>103.82146995408878</v>
      </c>
      <c r="M20" s="18">
        <v>0.964179195940753</v>
      </c>
      <c r="N20" s="5">
        <v>0.055374819598998926</v>
      </c>
      <c r="P20" s="13">
        <v>126.76025239484025</v>
      </c>
    </row>
    <row r="21" spans="2:16" ht="12.75">
      <c r="B21" t="str">
        <f>_XLL.VOSECOPULABICLAYTONFITOBJECT(M13:N34)</f>
        <v>VoseCopulaBiClayton(11.2,2)</v>
      </c>
      <c r="G21">
        <f>_XLL.VOSELLH(B21)</f>
        <v>25.067550321749415</v>
      </c>
      <c r="K21" s="14">
        <v>94.07412323698021</v>
      </c>
      <c r="M21" s="18">
        <v>0.8420590401088764</v>
      </c>
      <c r="N21" s="5">
        <v>0.12190701018642647</v>
      </c>
      <c r="P21" s="13">
        <v>146.51717615729055</v>
      </c>
    </row>
    <row r="22" spans="2:16" ht="12.75">
      <c r="B22" t="str">
        <f>_XLL.VOSECOPULABINORMALFITOBJECT(M13:N34)</f>
        <v>VoseCopulaBiNormal(-0.9668425678)</v>
      </c>
      <c r="G22">
        <f>_XLL.VOSELLH(B22)</f>
        <v>27.671462974250524</v>
      </c>
      <c r="M22" s="18">
        <v>0.1665709496185522</v>
      </c>
      <c r="N22" s="5">
        <v>0.7304377781738851</v>
      </c>
      <c r="P22" s="13">
        <v>120.41394338186088</v>
      </c>
    </row>
    <row r="23" spans="13:16" ht="12.75">
      <c r="M23" s="18">
        <v>0.10317475343009119</v>
      </c>
      <c r="N23" s="5">
        <v>0.9151382222115151</v>
      </c>
      <c r="P23" s="13">
        <v>134.49164627436477</v>
      </c>
    </row>
    <row r="24" spans="13:16" ht="12.75">
      <c r="M24" s="18">
        <v>0.9285001835590434</v>
      </c>
      <c r="N24" s="5">
        <v>0.27473618681186307</v>
      </c>
      <c r="P24" s="13">
        <v>123.5882465957651</v>
      </c>
    </row>
    <row r="25" spans="2:16" ht="12.75">
      <c r="B25" s="15" t="s">
        <v>9</v>
      </c>
      <c r="C25" s="15"/>
      <c r="D25" s="15"/>
      <c r="E25" s="15"/>
      <c r="F25" s="15"/>
      <c r="G25" s="15"/>
      <c r="M25" s="18">
        <v>0.5554364617334577</v>
      </c>
      <c r="N25" s="5">
        <v>0.3264840363289143</v>
      </c>
      <c r="P25" s="13">
        <v>127.17983946506418</v>
      </c>
    </row>
    <row r="26" spans="13:16" ht="12.75">
      <c r="M26" s="18">
        <v>0.27069870419836056</v>
      </c>
      <c r="N26" s="5">
        <v>0.7037993757940768</v>
      </c>
      <c r="P26" s="13">
        <v>139.1965403805863</v>
      </c>
    </row>
    <row r="27" spans="2:16" ht="12.75">
      <c r="B27" s="20" t="s">
        <v>6</v>
      </c>
      <c r="G27" s="20" t="s">
        <v>7</v>
      </c>
      <c r="M27" s="18">
        <v>0.5486392765250396</v>
      </c>
      <c r="N27" s="5">
        <v>0.336498336336875</v>
      </c>
      <c r="P27" s="13">
        <v>125.65256345031125</v>
      </c>
    </row>
    <row r="28" spans="2:16" ht="12.75">
      <c r="B28" s="9" t="str">
        <f>_XLL.VOSETIMEGBMFITOBJECT(P13:P77)</f>
        <v>VoseTimeGBM(-0.0010577487,0.0932079886,96.4101137108,,)</v>
      </c>
      <c r="G28">
        <f>_XLL.VOSELLH(B28)</f>
        <v>61.55493202180173</v>
      </c>
      <c r="M28" s="18">
        <v>0.3047040860157193</v>
      </c>
      <c r="N28" s="5">
        <v>0.7460781906545428</v>
      </c>
      <c r="P28" s="13">
        <v>122.42806393674039</v>
      </c>
    </row>
    <row r="29" spans="2:16" ht="12.75">
      <c r="B29" t="str">
        <f>_XLL.VOSETIMEAR1FITOBJECT(P13:P77)</f>
        <v>VoseTimeAR1(-0.0010577487,0.0924701291,-0.0121313904,-10.9484619259,,96.4101137108)</v>
      </c>
      <c r="G29">
        <f>_XLL.VOSELLH(B29)</f>
        <v>62.59495893691294</v>
      </c>
      <c r="M29" s="18">
        <v>0.47429478807307024</v>
      </c>
      <c r="N29" s="5">
        <v>0.5009810149588447</v>
      </c>
      <c r="P29" s="13">
        <v>120.19489558707832</v>
      </c>
    </row>
    <row r="30" spans="13:16" ht="12.75">
      <c r="M30" s="18">
        <v>0.38234933220505773</v>
      </c>
      <c r="N30" s="5">
        <v>0.6362853317339714</v>
      </c>
      <c r="P30" s="13">
        <v>114.58499904631765</v>
      </c>
    </row>
    <row r="31" spans="13:16" ht="12.75">
      <c r="M31" s="18">
        <v>0.964179195940753</v>
      </c>
      <c r="N31" s="5">
        <v>0.055374819598998926</v>
      </c>
      <c r="P31" s="13">
        <v>118.73533325832848</v>
      </c>
    </row>
    <row r="32" spans="13:16" ht="12.75">
      <c r="M32" s="18">
        <v>0.8420590401088764</v>
      </c>
      <c r="N32" s="5">
        <v>0.12190701018642647</v>
      </c>
      <c r="P32" s="13">
        <v>114.57155585311965</v>
      </c>
    </row>
    <row r="33" spans="13:16" ht="12.75">
      <c r="M33" s="18">
        <v>0.1665709496185522</v>
      </c>
      <c r="N33" s="5">
        <v>0.7304377781738851</v>
      </c>
      <c r="P33" s="13">
        <v>105.59023385195445</v>
      </c>
    </row>
    <row r="34" spans="13:16" ht="12.75">
      <c r="M34" s="6">
        <v>0.10317475343009119</v>
      </c>
      <c r="N34" s="8">
        <v>0.9151382222115151</v>
      </c>
      <c r="P34" s="13">
        <v>101.31218907813184</v>
      </c>
    </row>
    <row r="35" ht="12.75">
      <c r="P35" s="13">
        <v>96.7149475667551</v>
      </c>
    </row>
    <row r="36" ht="12.75">
      <c r="P36" s="13">
        <v>87.9905555362793</v>
      </c>
    </row>
    <row r="37" ht="12.75">
      <c r="P37" s="13">
        <v>81.63719924409685</v>
      </c>
    </row>
    <row r="38" ht="12.75">
      <c r="P38" s="13">
        <v>79.78063699273181</v>
      </c>
    </row>
    <row r="39" ht="12.75">
      <c r="P39" s="13">
        <v>74.76725475975242</v>
      </c>
    </row>
    <row r="40" ht="12.75">
      <c r="P40" s="13">
        <v>75.3244656372021</v>
      </c>
    </row>
    <row r="41" ht="12.75">
      <c r="P41" s="13">
        <v>63.15637892372377</v>
      </c>
    </row>
    <row r="42" ht="12.75">
      <c r="P42" s="13">
        <v>69.86174964188764</v>
      </c>
    </row>
    <row r="43" ht="12.75">
      <c r="P43" s="13">
        <v>77.95777829632168</v>
      </c>
    </row>
    <row r="44" ht="12.75">
      <c r="P44" s="13">
        <v>72.77179437245641</v>
      </c>
    </row>
    <row r="45" ht="12.75">
      <c r="P45" s="13">
        <v>78.72006566793077</v>
      </c>
    </row>
    <row r="46" ht="12.75">
      <c r="P46" s="13">
        <v>78.36298179232766</v>
      </c>
    </row>
    <row r="47" ht="12.75">
      <c r="P47" s="13">
        <v>94.61182458625234</v>
      </c>
    </row>
    <row r="48" ht="12.75">
      <c r="P48" s="13">
        <v>83.21481614068848</v>
      </c>
    </row>
    <row r="49" ht="12.75">
      <c r="P49" s="13">
        <v>75.62795270725775</v>
      </c>
    </row>
    <row r="50" ht="12.75">
      <c r="P50" s="13">
        <v>76.92518358232955</v>
      </c>
    </row>
    <row r="51" ht="12.75">
      <c r="P51" s="13">
        <v>73.06884281558057</v>
      </c>
    </row>
    <row r="52" ht="12.75">
      <c r="P52" s="13">
        <v>71.72055223981447</v>
      </c>
    </row>
    <row r="53" ht="12.75">
      <c r="P53" s="13">
        <v>73.16595939548797</v>
      </c>
    </row>
    <row r="54" ht="12.75">
      <c r="P54" s="13">
        <v>63.001897079324564</v>
      </c>
    </row>
    <row r="55" ht="12.75">
      <c r="P55" s="13">
        <v>56.29676588189786</v>
      </c>
    </row>
    <row r="56" ht="12.75">
      <c r="P56" s="13">
        <v>62.05776067340816</v>
      </c>
    </row>
    <row r="57" ht="12.75">
      <c r="P57" s="13">
        <v>65.45829340952196</v>
      </c>
    </row>
    <row r="58" ht="12.75">
      <c r="P58" s="13">
        <v>61.58053836404717</v>
      </c>
    </row>
    <row r="59" ht="12.75">
      <c r="P59" s="13">
        <v>62.31541866674293</v>
      </c>
    </row>
    <row r="60" ht="12.75">
      <c r="P60" s="13">
        <v>58.34626031072533</v>
      </c>
    </row>
    <row r="61" ht="12.75">
      <c r="P61" s="13">
        <v>60.2711057781676</v>
      </c>
    </row>
    <row r="62" ht="12.75">
      <c r="P62" s="13">
        <v>56.0809460348014</v>
      </c>
    </row>
    <row r="63" ht="12.75">
      <c r="P63" s="13">
        <v>62.53822182511314</v>
      </c>
    </row>
    <row r="64" ht="12.75">
      <c r="P64" s="13">
        <v>63.38064820387401</v>
      </c>
    </row>
    <row r="65" ht="12.75">
      <c r="P65" s="13">
        <v>59.788866028758996</v>
      </c>
    </row>
    <row r="66" ht="12.75">
      <c r="P66" s="13">
        <v>63.075964948549604</v>
      </c>
    </row>
    <row r="67" ht="12.75">
      <c r="P67" s="13">
        <v>59.0541503306066</v>
      </c>
    </row>
    <row r="68" ht="12.75">
      <c r="P68" s="13">
        <v>72.61878914947528</v>
      </c>
    </row>
    <row r="69" ht="12.75">
      <c r="P69" s="13">
        <v>91.59321756802473</v>
      </c>
    </row>
    <row r="70" ht="12.75">
      <c r="P70" s="13">
        <v>104.35338610264235</v>
      </c>
    </row>
    <row r="71" ht="12.75">
      <c r="P71" s="13">
        <v>98.38743237090719</v>
      </c>
    </row>
    <row r="72" ht="12.75">
      <c r="P72" s="13">
        <v>95.35979904217243</v>
      </c>
    </row>
    <row r="73" ht="12.75">
      <c r="P73" s="13">
        <v>98.10901315338067</v>
      </c>
    </row>
    <row r="74" ht="12.75">
      <c r="P74" s="13">
        <v>101.28054372543994</v>
      </c>
    </row>
    <row r="75" ht="12.75">
      <c r="P75" s="13">
        <v>104.35189953776063</v>
      </c>
    </row>
    <row r="76" ht="12.75">
      <c r="P76" s="13">
        <v>99.70114383167902</v>
      </c>
    </row>
    <row r="77" ht="12.75">
      <c r="P77" s="14">
        <v>96.41011371079195</v>
      </c>
    </row>
  </sheetData>
  <sheetProtection/>
  <mergeCells count="4">
    <mergeCell ref="M12:N12"/>
    <mergeCell ref="B11:G11"/>
    <mergeCell ref="B18:G18"/>
    <mergeCell ref="B25:G25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 Koupeev</cp:lastModifiedBy>
  <dcterms:created xsi:type="dcterms:W3CDTF">2008-01-04T13:06:24Z</dcterms:created>
  <dcterms:modified xsi:type="dcterms:W3CDTF">2010-03-04T10:54:15Z</dcterms:modified>
  <cp:category/>
  <cp:version/>
  <cp:contentType/>
  <cp:contentStatus/>
</cp:coreProperties>
</file>