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3680" windowHeight="8370" tabRatio="601" activeTab="0"/>
  </bookViews>
  <sheets>
    <sheet name="Sheet1" sheetId="1" r:id="rId1"/>
  </sheets>
  <definedNames>
    <definedName name="_xlnm.Print_Area" localSheetId="0">'Sheet1'!$A$1:$T$27</definedName>
  </definedNames>
  <calcPr fullCalcOnLoad="1"/>
</workbook>
</file>

<file path=xl/sharedStrings.xml><?xml version="1.0" encoding="utf-8"?>
<sst xmlns="http://schemas.openxmlformats.org/spreadsheetml/2006/main" count="60" uniqueCount="40">
  <si>
    <t>Project start date</t>
  </si>
  <si>
    <t>Start</t>
  </si>
  <si>
    <t>Duration d (weeks)</t>
  </si>
  <si>
    <t>Finish</t>
  </si>
  <si>
    <t>Probability</t>
  </si>
  <si>
    <t>Start lag (weeks)</t>
  </si>
  <si>
    <t>Finish lag (weeks)</t>
  </si>
  <si>
    <t>Date St</t>
  </si>
  <si>
    <t>Dist</t>
  </si>
  <si>
    <t>Min</t>
  </si>
  <si>
    <t>ML</t>
  </si>
  <si>
    <t>Max</t>
  </si>
  <si>
    <t>Date Fin</t>
  </si>
  <si>
    <t>logic</t>
  </si>
  <si>
    <t>Task1</t>
  </si>
  <si>
    <t>=Start date</t>
  </si>
  <si>
    <t>=St+d</t>
  </si>
  <si>
    <t>Task2 normal</t>
  </si>
  <si>
    <t>=Fin1</t>
  </si>
  <si>
    <t>=Task2 risk</t>
  </si>
  <si>
    <t>=Task2 opportunity</t>
  </si>
  <si>
    <t>Task2 total</t>
  </si>
  <si>
    <t>Discrete</t>
  </si>
  <si>
    <t>Task3</t>
  </si>
  <si>
    <r>
      <t>=Fin2</t>
    </r>
    <r>
      <rPr>
        <i/>
        <sz val="10"/>
        <rFont val="Arial"/>
        <family val="0"/>
      </rPr>
      <t>total</t>
    </r>
  </si>
  <si>
    <t>Formulae table</t>
  </si>
  <si>
    <t>C6</t>
  </si>
  <si>
    <t>=C2</t>
  </si>
  <si>
    <t>C7:C9</t>
  </si>
  <si>
    <t>=$H$6</t>
  </si>
  <si>
    <t>Task2 Normal</t>
  </si>
  <si>
    <t>C11</t>
  </si>
  <si>
    <t>=H10</t>
  </si>
  <si>
    <t>H6:H9,H11</t>
  </si>
  <si>
    <t>=C6+7*D6</t>
  </si>
  <si>
    <t>H10</t>
  </si>
  <si>
    <t>Task2 risk</t>
  </si>
  <si>
    <t>Task2 opportunity</t>
  </si>
  <si>
    <t>=VoseTriangle(Min,ML,Max)</t>
  </si>
  <si>
    <t>=VoseDiscrete(H7:H9,I7:I9)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</si>
</sst>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4" xfId="0" applyBorder="1" applyAlignment="1" quotePrefix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 quotePrefix="1">
      <alignment horizontal="left"/>
    </xf>
    <xf numFmtId="15" fontId="0" fillId="0" borderId="1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9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15" fontId="0" fillId="0" borderId="1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15" fontId="0" fillId="0" borderId="2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5" fontId="0" fillId="0" borderId="15" xfId="0" applyNumberFormat="1" applyBorder="1" applyAlignment="1">
      <alignment horizontal="center"/>
    </xf>
    <xf numFmtId="15" fontId="0" fillId="0" borderId="1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1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 quotePrefix="1">
      <alignment horizontal="left"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24" xfId="0" applyBorder="1" applyAlignment="1">
      <alignment horizontal="centerContinuous"/>
    </xf>
    <xf numFmtId="9" fontId="0" fillId="0" borderId="20" xfId="57" applyFont="1" applyBorder="1" applyAlignment="1">
      <alignment horizontal="center"/>
    </xf>
    <xf numFmtId="0" fontId="2" fillId="0" borderId="19" xfId="0" applyFont="1" applyBorder="1" applyAlignment="1" quotePrefix="1">
      <alignment horizontal="right"/>
    </xf>
    <xf numFmtId="15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5" fontId="2" fillId="0" borderId="20" xfId="0" applyNumberFormat="1" applyFont="1" applyBorder="1" applyAlignment="1">
      <alignment horizontal="center"/>
    </xf>
    <xf numFmtId="9" fontId="2" fillId="0" borderId="20" xfId="57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Font="1" applyBorder="1" applyAlignment="1" quotePrefix="1">
      <alignment horizontal="center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 quotePrefix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 quotePrefix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 quotePrefix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25" xfId="0" applyFont="1" applyBorder="1" applyAlignment="1">
      <alignment horizontal="centerContinuous"/>
    </xf>
    <xf numFmtId="0" fontId="3" fillId="0" borderId="26" xfId="0" applyFont="1" applyBorder="1" applyAlignment="1">
      <alignment horizontal="centerContinuous"/>
    </xf>
    <xf numFmtId="0" fontId="3" fillId="0" borderId="27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2" xfId="0" applyFont="1" applyBorder="1" applyAlignment="1" quotePrefix="1">
      <alignment horizontal="lef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5" fontId="0" fillId="0" borderId="16" xfId="0" applyNumberFormat="1" applyBorder="1" applyAlignment="1" quotePrefix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9525</xdr:rowOff>
    </xdr:from>
    <xdr:to>
      <xdr:col>10</xdr:col>
      <xdr:colOff>0</xdr:colOff>
      <xdr:row>15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638800" y="30289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9525</xdr:rowOff>
    </xdr:from>
    <xdr:to>
      <xdr:col>10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5638800" y="353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28575</xdr:rowOff>
    </xdr:from>
    <xdr:to>
      <xdr:col>14</xdr:col>
      <xdr:colOff>0</xdr:colOff>
      <xdr:row>24</xdr:row>
      <xdr:rowOff>161925</xdr:rowOff>
    </xdr:to>
    <xdr:sp>
      <xdr:nvSpPr>
        <xdr:cNvPr id="3" name="Line 4"/>
        <xdr:cNvSpPr>
          <a:spLocks/>
        </xdr:cNvSpPr>
      </xdr:nvSpPr>
      <xdr:spPr>
        <a:xfrm>
          <a:off x="6753225" y="405765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76200</xdr:rowOff>
    </xdr:from>
    <xdr:to>
      <xdr:col>14</xdr:col>
      <xdr:colOff>0</xdr:colOff>
      <xdr:row>16</xdr:row>
      <xdr:rowOff>76200</xdr:rowOff>
    </xdr:to>
    <xdr:sp>
      <xdr:nvSpPr>
        <xdr:cNvPr id="4" name="Line 5"/>
        <xdr:cNvSpPr>
          <a:spLocks/>
        </xdr:cNvSpPr>
      </xdr:nvSpPr>
      <xdr:spPr>
        <a:xfrm>
          <a:off x="6457950" y="34290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76200</xdr:rowOff>
    </xdr:from>
    <xdr:to>
      <xdr:col>14</xdr:col>
      <xdr:colOff>0</xdr:colOff>
      <xdr:row>19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6753225" y="34290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21</xdr:row>
      <xdr:rowOff>161925</xdr:rowOff>
    </xdr:to>
    <xdr:sp>
      <xdr:nvSpPr>
        <xdr:cNvPr id="6" name="Line 7"/>
        <xdr:cNvSpPr>
          <a:spLocks/>
        </xdr:cNvSpPr>
      </xdr:nvSpPr>
      <xdr:spPr>
        <a:xfrm>
          <a:off x="5638800" y="40290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76200</xdr:rowOff>
    </xdr:from>
    <xdr:to>
      <xdr:col>14</xdr:col>
      <xdr:colOff>0</xdr:colOff>
      <xdr:row>22</xdr:row>
      <xdr:rowOff>76200</xdr:rowOff>
    </xdr:to>
    <xdr:sp>
      <xdr:nvSpPr>
        <xdr:cNvPr id="7" name="Line 8"/>
        <xdr:cNvSpPr>
          <a:spLocks/>
        </xdr:cNvSpPr>
      </xdr:nvSpPr>
      <xdr:spPr>
        <a:xfrm>
          <a:off x="6210300" y="44386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0</xdr:row>
      <xdr:rowOff>809625</xdr:rowOff>
    </xdr:to>
    <xdr:pic>
      <xdr:nvPicPr>
        <xdr:cNvPr id="8" name="Picture 2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28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11</xdr:col>
      <xdr:colOff>190500</xdr:colOff>
      <xdr:row>0</xdr:row>
      <xdr:rowOff>771525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495550" y="0"/>
          <a:ext cx="36385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Project schedule model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Technique: a project schedule model with schedule risk modeled as alternative duration.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S26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2.7109375" style="0" customWidth="1"/>
    <col min="2" max="2" width="17.28125" style="0" customWidth="1"/>
    <col min="3" max="3" width="9.57421875" style="0" customWidth="1"/>
    <col min="4" max="4" width="7.8515625" style="0" customWidth="1"/>
    <col min="5" max="7" width="6.00390625" style="0" customWidth="1"/>
    <col min="8" max="8" width="9.7109375" style="0" customWidth="1"/>
    <col min="10" max="10" width="10.28125" style="0" customWidth="1"/>
    <col min="11" max="11" width="4.57421875" style="0" customWidth="1"/>
    <col min="12" max="12" width="4.00390625" style="0" customWidth="1"/>
    <col min="13" max="13" width="3.57421875" style="0" customWidth="1"/>
    <col min="14" max="14" width="4.57421875" style="0" customWidth="1"/>
    <col min="15" max="15" width="7.8515625" style="0" customWidth="1"/>
    <col min="16" max="16" width="4.28125" style="0" customWidth="1"/>
    <col min="17" max="17" width="4.00390625" style="0" customWidth="1"/>
    <col min="18" max="18" width="3.57421875" style="0" customWidth="1"/>
    <col min="19" max="19" width="4.57421875" style="0" customWidth="1"/>
    <col min="20" max="20" width="2.7109375" style="0" customWidth="1"/>
  </cols>
  <sheetData>
    <row r="1" spans="2:19" ht="70.5" customHeight="1"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2:3" ht="12.75">
      <c r="B2" s="1" t="s">
        <v>0</v>
      </c>
      <c r="C2" s="2">
        <f ca="1">TODAY()+1000</f>
        <v>41131</v>
      </c>
    </row>
    <row r="4" spans="2:19" ht="12.75">
      <c r="B4" s="3"/>
      <c r="C4" s="4" t="s">
        <v>1</v>
      </c>
      <c r="D4" s="5" t="s">
        <v>2</v>
      </c>
      <c r="E4" s="6"/>
      <c r="F4" s="6"/>
      <c r="G4" s="7"/>
      <c r="H4" s="4" t="s">
        <v>3</v>
      </c>
      <c r="I4" s="4" t="s">
        <v>4</v>
      </c>
      <c r="J4" s="4" t="s">
        <v>1</v>
      </c>
      <c r="K4" s="5" t="s">
        <v>5</v>
      </c>
      <c r="L4" s="6"/>
      <c r="M4" s="6"/>
      <c r="N4" s="7"/>
      <c r="O4" s="4" t="s">
        <v>3</v>
      </c>
      <c r="P4" s="5" t="s">
        <v>6</v>
      </c>
      <c r="Q4" s="6"/>
      <c r="R4" s="6"/>
      <c r="S4" s="7"/>
    </row>
    <row r="5" spans="2:19" ht="12.75">
      <c r="B5" s="8"/>
      <c r="C5" s="9" t="s">
        <v>7</v>
      </c>
      <c r="D5" s="10" t="s">
        <v>8</v>
      </c>
      <c r="E5" s="11" t="s">
        <v>9</v>
      </c>
      <c r="F5" s="11" t="s">
        <v>10</v>
      </c>
      <c r="G5" s="12" t="s">
        <v>11</v>
      </c>
      <c r="H5" s="9" t="s">
        <v>12</v>
      </c>
      <c r="I5" s="9"/>
      <c r="J5" s="13" t="s">
        <v>13</v>
      </c>
      <c r="K5" s="10" t="s">
        <v>8</v>
      </c>
      <c r="L5" s="11" t="s">
        <v>9</v>
      </c>
      <c r="M5" s="11" t="s">
        <v>10</v>
      </c>
      <c r="N5" s="12" t="s">
        <v>11</v>
      </c>
      <c r="O5" s="13" t="s">
        <v>13</v>
      </c>
      <c r="P5" s="10" t="s">
        <v>8</v>
      </c>
      <c r="Q5" s="11" t="s">
        <v>9</v>
      </c>
      <c r="R5" s="11" t="s">
        <v>10</v>
      </c>
      <c r="S5" s="12" t="s">
        <v>11</v>
      </c>
    </row>
    <row r="6" spans="2:19" ht="12.75">
      <c r="B6" s="14" t="s">
        <v>14</v>
      </c>
      <c r="C6" s="15">
        <f>C2</f>
        <v>41131</v>
      </c>
      <c r="D6" s="74">
        <f>_XLL.VOSETRIANGLE(E6,F6,G6)</f>
        <v>9.441791757568204</v>
      </c>
      <c r="E6" s="17">
        <v>8</v>
      </c>
      <c r="F6" s="17">
        <v>9</v>
      </c>
      <c r="G6" s="18">
        <v>12</v>
      </c>
      <c r="H6" s="19">
        <f>C6+7*D6</f>
        <v>41197.09254230298</v>
      </c>
      <c r="I6" s="26"/>
      <c r="J6" s="54" t="s">
        <v>15</v>
      </c>
      <c r="K6" s="21"/>
      <c r="L6" s="17"/>
      <c r="M6" s="17"/>
      <c r="N6" s="18"/>
      <c r="O6" s="54" t="s">
        <v>16</v>
      </c>
      <c r="P6" s="22"/>
      <c r="Q6" s="17"/>
      <c r="R6" s="17"/>
      <c r="S6" s="18"/>
    </row>
    <row r="7" spans="2:19" ht="12.75">
      <c r="B7" s="46" t="s">
        <v>17</v>
      </c>
      <c r="C7" s="47">
        <f>H6</f>
        <v>41197.09254230298</v>
      </c>
      <c r="D7" s="16">
        <f>_XLL.VOSETRIANGLE(E7,F7,G7)</f>
        <v>7.571404313849613</v>
      </c>
      <c r="E7" s="48">
        <v>6</v>
      </c>
      <c r="F7" s="48">
        <v>7</v>
      </c>
      <c r="G7" s="49">
        <v>9</v>
      </c>
      <c r="H7" s="50">
        <f>C7+7*D7</f>
        <v>41250.09237249992</v>
      </c>
      <c r="I7" s="51">
        <v>0.7</v>
      </c>
      <c r="J7" s="54" t="s">
        <v>18</v>
      </c>
      <c r="K7" s="52"/>
      <c r="L7" s="48"/>
      <c r="M7" s="48"/>
      <c r="N7" s="49"/>
      <c r="O7" s="54" t="s">
        <v>16</v>
      </c>
      <c r="P7" s="53"/>
      <c r="Q7" s="48"/>
      <c r="R7" s="48"/>
      <c r="S7" s="49"/>
    </row>
    <row r="8" spans="2:19" ht="12.75">
      <c r="B8" s="46" t="s">
        <v>19</v>
      </c>
      <c r="C8" s="47">
        <f>H6</f>
        <v>41197.09254230298</v>
      </c>
      <c r="D8" s="16">
        <f>_XLL.VOSETRIANGLE(E8,F8,G8)</f>
        <v>14.381055124188347</v>
      </c>
      <c r="E8" s="48">
        <v>10</v>
      </c>
      <c r="F8" s="48">
        <v>12</v>
      </c>
      <c r="G8" s="49">
        <v>15</v>
      </c>
      <c r="H8" s="50">
        <f>C8+7*D8</f>
        <v>41297.759928172294</v>
      </c>
      <c r="I8" s="51">
        <v>0.2</v>
      </c>
      <c r="J8" s="54" t="s">
        <v>18</v>
      </c>
      <c r="K8" s="52"/>
      <c r="L8" s="48"/>
      <c r="M8" s="48"/>
      <c r="N8" s="49"/>
      <c r="O8" s="54" t="s">
        <v>16</v>
      </c>
      <c r="P8" s="53"/>
      <c r="Q8" s="48"/>
      <c r="R8" s="48"/>
      <c r="S8" s="49"/>
    </row>
    <row r="9" spans="2:19" ht="12.75">
      <c r="B9" s="46" t="s">
        <v>20</v>
      </c>
      <c r="C9" s="47">
        <f>H6</f>
        <v>41197.09254230298</v>
      </c>
      <c r="D9" s="16">
        <f>_XLL.VOSETRIANGLE(E9,F9,G9)</f>
        <v>7.275726089313626</v>
      </c>
      <c r="E9" s="48">
        <v>5</v>
      </c>
      <c r="F9" s="48">
        <v>6</v>
      </c>
      <c r="G9" s="49">
        <v>8</v>
      </c>
      <c r="H9" s="50">
        <f>C9+7*D9</f>
        <v>41248.02262492817</v>
      </c>
      <c r="I9" s="51">
        <v>0.1</v>
      </c>
      <c r="J9" s="54" t="s">
        <v>18</v>
      </c>
      <c r="K9" s="52"/>
      <c r="L9" s="48"/>
      <c r="M9" s="48"/>
      <c r="N9" s="49"/>
      <c r="O9" s="54" t="s">
        <v>16</v>
      </c>
      <c r="P9" s="53"/>
      <c r="Q9" s="48"/>
      <c r="R9" s="48"/>
      <c r="S9" s="49"/>
    </row>
    <row r="10" spans="2:19" ht="12.75">
      <c r="B10" s="42" t="s">
        <v>21</v>
      </c>
      <c r="C10" s="23"/>
      <c r="D10" s="16"/>
      <c r="E10" s="24"/>
      <c r="F10" s="24"/>
      <c r="G10" s="25"/>
      <c r="H10" s="73">
        <f>_XLL.VOSEDISCRETE(H7:H9,I7:I9)</f>
        <v>41250.09237249992</v>
      </c>
      <c r="I10" s="45"/>
      <c r="J10" s="54"/>
      <c r="K10" s="27"/>
      <c r="L10" s="24"/>
      <c r="M10" s="24"/>
      <c r="N10" s="25"/>
      <c r="O10" s="20" t="s">
        <v>22</v>
      </c>
      <c r="P10" s="22"/>
      <c r="Q10" s="24"/>
      <c r="R10" s="24"/>
      <c r="S10" s="25"/>
    </row>
    <row r="11" spans="2:19" ht="12.75">
      <c r="B11" s="43" t="s">
        <v>23</v>
      </c>
      <c r="C11" s="28">
        <f>H10</f>
        <v>41250.09237249992</v>
      </c>
      <c r="D11" s="75">
        <f>_XLL.VOSETRIANGLE(E11,F11,G11)</f>
        <v>8.092855893478113</v>
      </c>
      <c r="E11" s="11">
        <v>7</v>
      </c>
      <c r="F11" s="11">
        <v>8</v>
      </c>
      <c r="G11" s="12">
        <v>12</v>
      </c>
      <c r="H11" s="29">
        <f>_XLL.VOSEOUTPUT("Finish Date")+C11+7*D11</f>
        <v>41306.74236375427</v>
      </c>
      <c r="I11" s="29"/>
      <c r="J11" s="9" t="s">
        <v>24</v>
      </c>
      <c r="K11" s="10"/>
      <c r="L11" s="11"/>
      <c r="M11" s="11"/>
      <c r="N11" s="12"/>
      <c r="O11" s="9" t="s">
        <v>16</v>
      </c>
      <c r="P11" s="30"/>
      <c r="Q11" s="11"/>
      <c r="R11" s="11"/>
      <c r="S11" s="12"/>
    </row>
    <row r="13" spans="2:19" ht="13.5" thickBot="1">
      <c r="B13" s="31"/>
      <c r="C13" s="32"/>
      <c r="D13" s="33"/>
      <c r="E13" s="24"/>
      <c r="F13" s="24"/>
      <c r="G13" s="24"/>
      <c r="H13" s="32"/>
      <c r="I13" s="32"/>
      <c r="J13" s="34"/>
      <c r="K13" s="24"/>
      <c r="L13" s="24"/>
      <c r="M13" s="24"/>
      <c r="N13" s="24"/>
      <c r="O13" s="34"/>
      <c r="P13" s="33"/>
      <c r="Q13" s="24"/>
      <c r="R13" s="24"/>
      <c r="S13" s="24"/>
    </row>
    <row r="14" spans="3:10" ht="13.5" thickBot="1">
      <c r="C14" s="65" t="s">
        <v>25</v>
      </c>
      <c r="D14" s="66"/>
      <c r="E14" s="66"/>
      <c r="F14" s="66"/>
      <c r="G14" s="67"/>
      <c r="J14" s="35" t="s">
        <v>14</v>
      </c>
    </row>
    <row r="15" spans="3:7" ht="12.75">
      <c r="C15" s="68" t="s">
        <v>8</v>
      </c>
      <c r="D15" s="69" t="s">
        <v>38</v>
      </c>
      <c r="E15" s="70"/>
      <c r="F15" s="71"/>
      <c r="G15" s="72"/>
    </row>
    <row r="16" spans="3:7" ht="13.5" thickBot="1">
      <c r="C16" s="58" t="s">
        <v>26</v>
      </c>
      <c r="D16" s="39" t="s">
        <v>27</v>
      </c>
      <c r="E16" s="38"/>
      <c r="F16" s="38"/>
      <c r="G16" s="59"/>
    </row>
    <row r="17" spans="3:13" ht="13.5" thickBot="1">
      <c r="C17" s="60" t="s">
        <v>28</v>
      </c>
      <c r="D17" s="39" t="s">
        <v>29</v>
      </c>
      <c r="E17" s="38"/>
      <c r="F17" s="38"/>
      <c r="G17" s="59"/>
      <c r="K17" s="40" t="s">
        <v>30</v>
      </c>
      <c r="L17" s="44"/>
      <c r="M17" s="41"/>
    </row>
    <row r="18" spans="3:7" ht="12.75">
      <c r="C18" s="58" t="s">
        <v>31</v>
      </c>
      <c r="D18" s="39" t="s">
        <v>32</v>
      </c>
      <c r="E18" s="38"/>
      <c r="F18" s="38"/>
      <c r="G18" s="59"/>
    </row>
    <row r="19" spans="3:7" ht="13.5" thickBot="1">
      <c r="C19" s="58" t="s">
        <v>33</v>
      </c>
      <c r="D19" s="57" t="s">
        <v>34</v>
      </c>
      <c r="E19" s="38"/>
      <c r="F19" s="38"/>
      <c r="G19" s="59"/>
    </row>
    <row r="20" spans="3:14" ht="13.5" thickBot="1">
      <c r="C20" s="61" t="s">
        <v>35</v>
      </c>
      <c r="D20" s="62" t="s">
        <v>39</v>
      </c>
      <c r="E20" s="63"/>
      <c r="F20" s="63"/>
      <c r="G20" s="64"/>
      <c r="K20" s="40" t="s">
        <v>36</v>
      </c>
      <c r="L20" s="44"/>
      <c r="M20" s="44"/>
      <c r="N20" s="41"/>
    </row>
    <row r="22" ht="13.5" thickBot="1"/>
    <row r="23" spans="9:12" ht="12.75" customHeight="1" thickBot="1">
      <c r="I23" t="s">
        <v>37</v>
      </c>
      <c r="K23" s="36"/>
      <c r="L23" s="37"/>
    </row>
    <row r="25" ht="13.5" thickBot="1"/>
    <row r="26" spans="15:17" ht="13.5" customHeight="1" thickBot="1">
      <c r="O26" s="40" t="s">
        <v>23</v>
      </c>
      <c r="P26" s="44"/>
      <c r="Q26" s="41"/>
    </row>
  </sheetData>
  <sheetProtection/>
  <printOptions headings="1" horizontalCentered="1" verticalCentered="1"/>
  <pageMargins left="0.75" right="0.75" top="1" bottom="1" header="0.5" footer="0.5"/>
  <pageSetup fitToHeight="1" fitToWidth="1" horizontalDpi="300" verticalDpi="300" orientation="landscape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cp:lastPrinted>1999-07-27T17:51:56Z</cp:lastPrinted>
  <dcterms:created xsi:type="dcterms:W3CDTF">2008-03-06T10:18:25Z</dcterms:created>
  <dcterms:modified xsi:type="dcterms:W3CDTF">2009-11-14T09:59:17Z</dcterms:modified>
  <cp:category/>
  <cp:version/>
  <cp:contentType/>
  <cp:contentStatus/>
</cp:coreProperties>
</file>