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Prevalence estimate" sheetId="1" r:id="rId1"/>
  </sheets>
  <definedNames>
    <definedName name="n">'Prevalence estimate'!$E$12</definedName>
    <definedName name="s">'Prevalence estimate'!$E$13</definedName>
    <definedName name="Se">'Prevalence estimate'!$E$10</definedName>
    <definedName name="Sp">'Prevalence estimate'!$E$11</definedName>
  </definedNames>
  <calcPr fullCalcOnLoad="1"/>
</workbook>
</file>

<file path=xl/comments1.xml><?xml version="1.0" encoding="utf-8"?>
<comments xmlns="http://schemas.openxmlformats.org/spreadsheetml/2006/main">
  <authors>
    <author>David Vose</author>
  </authors>
  <commentList>
    <comment ref="B10" authorId="0">
      <text>
        <r>
          <rPr>
            <sz val="8"/>
            <rFont val="Tahoma"/>
            <family val="2"/>
          </rPr>
          <t>The probability that an individual with the required characteristic will be observed to have that characteristic (eg the probability that an infected person will test positive)</t>
        </r>
      </text>
    </comment>
    <comment ref="B11" authorId="0">
      <text>
        <r>
          <rPr>
            <sz val="8"/>
            <rFont val="Tahoma"/>
            <family val="2"/>
          </rPr>
          <t>The probability that an individual without the required characteristic will be observed not to have that characteristic (eg the probability that an non-infected person will test negative)</t>
        </r>
      </text>
    </comment>
    <comment ref="B12" authorId="0">
      <text>
        <r>
          <rPr>
            <sz val="8"/>
            <rFont val="Tahoma"/>
            <family val="2"/>
          </rPr>
          <t>The number of randomly sampled individuals</t>
        </r>
      </text>
    </comment>
  </commentList>
</comments>
</file>

<file path=xl/sharedStrings.xml><?xml version="1.0" encoding="utf-8"?>
<sst xmlns="http://schemas.openxmlformats.org/spreadsheetml/2006/main" count="11" uniqueCount="11">
  <si>
    <t>Test sensitivity</t>
  </si>
  <si>
    <t>Test specificity</t>
  </si>
  <si>
    <t>Individuals tested</t>
  </si>
  <si>
    <t>Prevalence</t>
  </si>
  <si>
    <t>Prior</t>
  </si>
  <si>
    <t>Likelihood</t>
  </si>
  <si>
    <t>Posterior</t>
  </si>
  <si>
    <t>True prevalence estimate</t>
  </si>
  <si>
    <t>Individuals with the required characteristic</t>
  </si>
  <si>
    <r>
      <t>Problem:</t>
    </r>
    <r>
      <rPr>
        <sz val="10"/>
        <rFont val="Times New Roman"/>
        <family val="1"/>
      </rPr>
      <t xml:space="preserve"> We are doing a random survey of people in some region to determine the prevalence of infection with a particular micro-organism. The test consists of randomly selecting a person, drawing a sample of their blood and looking for antibodies. The test is imperfect, however, as there remains a possibility that antibodies may not be detected in the blood of an infected person, and that antibodies may be misidentified in samples from non-infected people. Knowing Se - the probability that an infected person will test positive and Sp - the probability that a non-infected person will test negative, estimate true population prevalence.</t>
    </r>
  </si>
  <si>
    <t>Prevalence estimate for imperfect test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</si>
</sst>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4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Uncertainty distribution for prevalence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3"/>
          <c:w val="0.958"/>
          <c:h val="0.862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'Prevalence estimate'!$B$18:$B$118</c:f>
              <c:numCache/>
            </c:numRef>
          </c:xVal>
          <c:yVal>
            <c:numRef>
              <c:f>'Prevalence estimate'!$E$18:$E$118</c:f>
              <c:numCache/>
            </c:numRef>
          </c:yVal>
          <c:smooth val="1"/>
        </c:ser>
        <c:axId val="6233897"/>
        <c:axId val="56105074"/>
      </c:scatterChart>
      <c:valAx>
        <c:axId val="623389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5074"/>
        <c:crosses val="autoZero"/>
        <c:crossBetween val="midCat"/>
        <c:dispUnits/>
      </c:valAx>
      <c:valAx>
        <c:axId val="56105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8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12</xdr:row>
      <xdr:rowOff>95250</xdr:rowOff>
    </xdr:from>
    <xdr:to>
      <xdr:col>13</xdr:col>
      <xdr:colOff>304800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4010025" y="2466975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14</xdr:row>
      <xdr:rowOff>142875</xdr:rowOff>
    </xdr:from>
    <xdr:to>
      <xdr:col>6</xdr:col>
      <xdr:colOff>47625</xdr:colOff>
      <xdr:row>17</xdr:row>
      <xdr:rowOff>152400</xdr:rowOff>
    </xdr:to>
    <xdr:sp>
      <xdr:nvSpPr>
        <xdr:cNvPr id="2" name="Line 5"/>
        <xdr:cNvSpPr>
          <a:spLocks/>
        </xdr:cNvSpPr>
      </xdr:nvSpPr>
      <xdr:spPr>
        <a:xfrm flipH="1" flipV="1">
          <a:off x="3457575" y="2857500"/>
          <a:ext cx="704850" cy="514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180975</xdr:colOff>
      <xdr:row>0</xdr:row>
      <xdr:rowOff>28575</xdr:rowOff>
    </xdr:from>
    <xdr:to>
      <xdr:col>3</xdr:col>
      <xdr:colOff>1028700</xdr:colOff>
      <xdr:row>2</xdr:row>
      <xdr:rowOff>152400</xdr:rowOff>
    </xdr:to>
    <xdr:pic>
      <xdr:nvPicPr>
        <xdr:cNvPr id="3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8575"/>
          <a:ext cx="2428875" cy="809625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118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2.7109375" style="0" customWidth="1"/>
    <col min="2" max="2" width="13.8515625" style="0" customWidth="1"/>
    <col min="3" max="3" width="9.8515625" style="0" customWidth="1"/>
    <col min="4" max="4" width="16.140625" style="0" customWidth="1"/>
    <col min="5" max="5" width="10.140625" style="0" customWidth="1"/>
    <col min="6" max="6" width="9.00390625" style="0" customWidth="1"/>
  </cols>
  <sheetData>
    <row r="1" s="3" customFormat="1" ht="12.75"/>
    <row r="2" s="3" customFormat="1" ht="41.25" customHeight="1">
      <c r="E2" s="4" t="s">
        <v>10</v>
      </c>
    </row>
    <row r="3" s="3" customFormat="1" ht="17.25" customHeight="1" thickBot="1">
      <c r="E3" s="5"/>
    </row>
    <row r="4" spans="2:14" s="3" customFormat="1" ht="12.75" customHeight="1">
      <c r="B4" s="20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2:14" s="3" customFormat="1" ht="12.75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2:14" s="3" customFormat="1" ht="12.75" customHeight="1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2:14" s="3" customFormat="1" ht="12.75" customHeight="1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2:14" s="3" customFormat="1" ht="12.75" customHeight="1" thickBot="1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ht="13.5" thickBot="1"/>
    <row r="10" spans="2:5" ht="12.75">
      <c r="B10" s="37" t="s">
        <v>0</v>
      </c>
      <c r="C10" s="38"/>
      <c r="D10" s="39"/>
      <c r="E10" s="6">
        <v>0.8</v>
      </c>
    </row>
    <row r="11" spans="2:5" ht="12.75">
      <c r="B11" s="29" t="s">
        <v>1</v>
      </c>
      <c r="C11" s="30"/>
      <c r="D11" s="31"/>
      <c r="E11" s="7">
        <v>0.95</v>
      </c>
    </row>
    <row r="12" spans="2:5" ht="12.75">
      <c r="B12" s="29" t="s">
        <v>2</v>
      </c>
      <c r="C12" s="30"/>
      <c r="D12" s="31"/>
      <c r="E12" s="7">
        <v>100</v>
      </c>
    </row>
    <row r="13" spans="2:5" ht="13.5" thickBot="1">
      <c r="B13" s="32" t="s">
        <v>8</v>
      </c>
      <c r="C13" s="33"/>
      <c r="D13" s="34"/>
      <c r="E13" s="8">
        <v>25</v>
      </c>
    </row>
    <row r="14" ht="13.5" thickBot="1"/>
    <row r="15" spans="2:5" ht="13.5" thickBot="1">
      <c r="B15" s="35" t="s">
        <v>7</v>
      </c>
      <c r="C15" s="36"/>
      <c r="D15" s="36"/>
      <c r="E15" s="9">
        <f>_XLL.VOSERELATIVE(B18,B118,B18:B118,E18:E118)</f>
        <v>0.1686646613252277</v>
      </c>
    </row>
    <row r="16" ht="13.5" thickBot="1"/>
    <row r="17" spans="2:5" ht="12.75">
      <c r="B17" s="10" t="s">
        <v>3</v>
      </c>
      <c r="C17" s="11" t="s">
        <v>4</v>
      </c>
      <c r="D17" s="12" t="s">
        <v>5</v>
      </c>
      <c r="E17" s="13" t="s">
        <v>6</v>
      </c>
    </row>
    <row r="18" spans="2:5" ht="12.75">
      <c r="B18" s="14">
        <v>0</v>
      </c>
      <c r="C18" s="2">
        <v>1</v>
      </c>
      <c r="D18" s="1">
        <f>_XLL.VOSEBINOMIALPROB(s,n,B18*Se+(1-B18)*(1-Sp),0)</f>
        <v>1.5426477031134507E-11</v>
      </c>
      <c r="E18" s="15">
        <f>C18*D18</f>
        <v>1.5426477031134507E-11</v>
      </c>
    </row>
    <row r="19" spans="2:5" ht="12.75">
      <c r="B19" s="14">
        <v>0.01</v>
      </c>
      <c r="C19" s="2">
        <v>1</v>
      </c>
      <c r="D19" s="1">
        <f>_XLL.VOSEBINOMIALPROB(s,n,B19*Se+(1-B19)*(1-Sp),0)</f>
        <v>2.8024913763491406E-10</v>
      </c>
      <c r="E19" s="15">
        <f aca="true" t="shared" si="0" ref="E19:E82">C19*D19</f>
        <v>2.8024913763491406E-10</v>
      </c>
    </row>
    <row r="20" spans="2:5" ht="12.75">
      <c r="B20" s="14">
        <v>0.02</v>
      </c>
      <c r="C20" s="2">
        <v>1</v>
      </c>
      <c r="D20" s="1">
        <f>_XLL.VOSEBINOMIALPROB(s,n,B20*Se+(1-B20)*(1-Sp),0)</f>
        <v>3.2995216573082084E-09</v>
      </c>
      <c r="E20" s="15">
        <f t="shared" si="0"/>
        <v>3.2995216573082084E-09</v>
      </c>
    </row>
    <row r="21" spans="2:5" ht="12.75">
      <c r="B21" s="14">
        <v>0.03</v>
      </c>
      <c r="C21" s="2">
        <v>1</v>
      </c>
      <c r="D21" s="1">
        <f>_XLL.VOSEBINOMIALPROB(s,n,B21*Se+(1-B21)*(1-Sp),0)</f>
        <v>2.7652874816505184E-08</v>
      </c>
      <c r="E21" s="15">
        <f t="shared" si="0"/>
        <v>2.7652874816505184E-08</v>
      </c>
    </row>
    <row r="22" spans="2:5" ht="12.75">
      <c r="B22" s="14">
        <v>0.04</v>
      </c>
      <c r="C22" s="2">
        <v>1</v>
      </c>
      <c r="D22" s="1">
        <f>_XLL.VOSEBINOMIALPROB(s,n,B22*Se+(1-B22)*(1-Sp),0)</f>
        <v>1.7623127266622264E-07</v>
      </c>
      <c r="E22" s="15">
        <f t="shared" si="0"/>
        <v>1.7623127266622264E-07</v>
      </c>
    </row>
    <row r="23" spans="2:5" ht="12.75">
      <c r="B23" s="14">
        <v>0.05</v>
      </c>
      <c r="C23" s="2">
        <v>1</v>
      </c>
      <c r="D23" s="1">
        <f>_XLL.VOSEBINOMIALPROB(s,n,B23*Se+(1-B23)*(1-Sp),0)</f>
        <v>8.962167614073182E-07</v>
      </c>
      <c r="E23" s="15">
        <f t="shared" si="0"/>
        <v>8.962167614073182E-07</v>
      </c>
    </row>
    <row r="24" spans="2:5" ht="12.75">
      <c r="B24" s="14">
        <v>0.06</v>
      </c>
      <c r="C24" s="2">
        <v>1</v>
      </c>
      <c r="D24" s="1">
        <f>_XLL.VOSEBINOMIALPROB(s,n,B24*Se+(1-B24)*(1-Sp),0)</f>
        <v>3.771202251100033E-06</v>
      </c>
      <c r="E24" s="15">
        <f t="shared" si="0"/>
        <v>3.771202251100033E-06</v>
      </c>
    </row>
    <row r="25" spans="2:5" ht="12.75">
      <c r="B25" s="14">
        <v>0.07</v>
      </c>
      <c r="C25" s="2">
        <v>1</v>
      </c>
      <c r="D25" s="1">
        <f>_XLL.VOSEBINOMIALPROB(s,n,B25*Se+(1-B25)*(1-Sp),0)</f>
        <v>1.3502904011235699E-05</v>
      </c>
      <c r="E25" s="15">
        <f t="shared" si="0"/>
        <v>1.3502904011235699E-05</v>
      </c>
    </row>
    <row r="26" spans="2:5" ht="12.75">
      <c r="B26" s="14">
        <v>0.08</v>
      </c>
      <c r="C26" s="2">
        <v>1</v>
      </c>
      <c r="D26" s="1">
        <f>_XLL.VOSEBINOMIALPROB(s,n,B26*Se+(1-B26)*(1-Sp),0)</f>
        <v>4.205463607738248E-05</v>
      </c>
      <c r="E26" s="15">
        <f t="shared" si="0"/>
        <v>4.205463607738248E-05</v>
      </c>
    </row>
    <row r="27" spans="2:5" ht="12.75">
      <c r="B27" s="14">
        <v>0.09</v>
      </c>
      <c r="C27" s="2">
        <v>1</v>
      </c>
      <c r="D27" s="1">
        <f>_XLL.VOSEBINOMIALPROB(s,n,B27*Se+(1-B27)*(1-Sp),0)</f>
        <v>0.00011595686665483575</v>
      </c>
      <c r="E27" s="15">
        <f t="shared" si="0"/>
        <v>0.00011595686665483575</v>
      </c>
    </row>
    <row r="28" spans="2:5" ht="12.75">
      <c r="B28" s="14">
        <v>0.1</v>
      </c>
      <c r="C28" s="2">
        <v>1</v>
      </c>
      <c r="D28" s="1">
        <f>_XLL.VOSEBINOMIALPROB(s,n,B28*Se+(1-B28)*(1-Sp),0)</f>
        <v>0.0002871445340595084</v>
      </c>
      <c r="E28" s="15">
        <f t="shared" si="0"/>
        <v>0.0002871445340595084</v>
      </c>
    </row>
    <row r="29" spans="2:5" ht="12.75">
      <c r="B29" s="14">
        <v>0.11</v>
      </c>
      <c r="C29" s="2">
        <v>1</v>
      </c>
      <c r="D29" s="1">
        <f>_XLL.VOSEBINOMIALPROB(s,n,B29*Se+(1-B29)*(1-Sp),0)</f>
        <v>0.0006461814229559522</v>
      </c>
      <c r="E29" s="15">
        <f t="shared" si="0"/>
        <v>0.0006461814229559522</v>
      </c>
    </row>
    <row r="30" spans="2:5" ht="12.75">
      <c r="B30" s="14">
        <v>0.12</v>
      </c>
      <c r="C30" s="2">
        <v>1</v>
      </c>
      <c r="D30" s="1">
        <f>_XLL.VOSEBINOMIALPROB(s,n,B30*Se+(1-B30)*(1-Sp),0)</f>
        <v>0.0013345381306325327</v>
      </c>
      <c r="E30" s="15">
        <f t="shared" si="0"/>
        <v>0.0013345381306325327</v>
      </c>
    </row>
    <row r="31" spans="2:5" ht="12.75">
      <c r="B31" s="14">
        <v>0.13</v>
      </c>
      <c r="C31" s="2">
        <v>1</v>
      </c>
      <c r="D31" s="1">
        <f>_XLL.VOSEBINOMIALPROB(s,n,B31*Se+(1-B31)*(1-Sp),0)</f>
        <v>0.0025505029753375304</v>
      </c>
      <c r="E31" s="15">
        <f t="shared" si="0"/>
        <v>0.0025505029753375304</v>
      </c>
    </row>
    <row r="32" spans="2:5" ht="12.75">
      <c r="B32" s="14">
        <v>0.14</v>
      </c>
      <c r="C32" s="2">
        <v>1</v>
      </c>
      <c r="D32" s="1">
        <f>_XLL.VOSEBINOMIALPROB(s,n,B32*Se+(1-B32)*(1-Sp),0)</f>
        <v>0.0045424680077812895</v>
      </c>
      <c r="E32" s="15">
        <f t="shared" si="0"/>
        <v>0.0045424680077812895</v>
      </c>
    </row>
    <row r="33" spans="2:5" ht="12.75">
      <c r="B33" s="14">
        <v>0.15</v>
      </c>
      <c r="C33" s="2">
        <v>1</v>
      </c>
      <c r="D33" s="1">
        <f>_XLL.VOSEBINOMIALPROB(s,n,B33*Se+(1-B33)*(1-Sp),0)</f>
        <v>0.007584755103373269</v>
      </c>
      <c r="E33" s="15">
        <f t="shared" si="0"/>
        <v>0.007584755103373269</v>
      </c>
    </row>
    <row r="34" spans="2:5" ht="12.75">
      <c r="B34" s="14">
        <v>0.16</v>
      </c>
      <c r="C34" s="2">
        <v>1</v>
      </c>
      <c r="D34" s="1">
        <f>_XLL.VOSEBINOMIALPROB(s,n,B34*Se+(1-B34)*(1-Sp),0)</f>
        <v>0.011935104185751687</v>
      </c>
      <c r="E34" s="15">
        <f t="shared" si="0"/>
        <v>0.011935104185751687</v>
      </c>
    </row>
    <row r="35" spans="2:5" ht="12.75">
      <c r="B35" s="14">
        <v>0.17</v>
      </c>
      <c r="C35" s="2">
        <v>1</v>
      </c>
      <c r="D35" s="1">
        <f>_XLL.VOSEBINOMIALPROB(s,n,B35*Se+(1-B35)*(1-Sp),0)</f>
        <v>0.017778625559447463</v>
      </c>
      <c r="E35" s="15">
        <f t="shared" si="0"/>
        <v>0.017778625559447463</v>
      </c>
    </row>
    <row r="36" spans="2:5" ht="12.75">
      <c r="B36" s="14">
        <v>0.18</v>
      </c>
      <c r="C36" s="2">
        <v>1</v>
      </c>
      <c r="D36" s="1">
        <f>_XLL.VOSEBINOMIALPROB(s,n,B36*Se+(1-B36)*(1-Sp),0)</f>
        <v>0.02516866135665838</v>
      </c>
      <c r="E36" s="15">
        <f t="shared" si="0"/>
        <v>0.02516866135665838</v>
      </c>
    </row>
    <row r="37" spans="2:5" ht="12.75">
      <c r="B37" s="14">
        <v>0.19</v>
      </c>
      <c r="C37" s="2">
        <v>1</v>
      </c>
      <c r="D37" s="1">
        <f>_XLL.VOSEBINOMIALPROB(s,n,B37*Se+(1-B37)*(1-Sp),0)</f>
        <v>0.03397851724169891</v>
      </c>
      <c r="E37" s="15">
        <f t="shared" si="0"/>
        <v>0.03397851724169891</v>
      </c>
    </row>
    <row r="38" spans="2:5" ht="12.75">
      <c r="B38" s="14">
        <v>0.2</v>
      </c>
      <c r="C38" s="2">
        <v>1</v>
      </c>
      <c r="D38" s="1">
        <f>_XLL.VOSEBINOMIALPROB(s,n,B38*Se+(1-B38)*(1-Sp),0)</f>
        <v>0.04387783268941594</v>
      </c>
      <c r="E38" s="15">
        <f t="shared" si="0"/>
        <v>0.04387783268941594</v>
      </c>
    </row>
    <row r="39" spans="2:5" ht="12.75">
      <c r="B39" s="14">
        <v>0.21</v>
      </c>
      <c r="C39" s="2">
        <v>1</v>
      </c>
      <c r="D39" s="1">
        <f>_XLL.VOSEBINOMIALPROB(s,n,B39*Se+(1-B39)*(1-Sp),0)</f>
        <v>0.054343060664781236</v>
      </c>
      <c r="E39" s="15">
        <f t="shared" si="0"/>
        <v>0.054343060664781236</v>
      </c>
    </row>
    <row r="40" spans="2:5" ht="12.75">
      <c r="B40" s="14">
        <v>0.22</v>
      </c>
      <c r="C40" s="2">
        <v>1</v>
      </c>
      <c r="D40" s="1">
        <f>_XLL.VOSEBINOMIALPROB(s,n,B40*Se+(1-B40)*(1-Sp),0)</f>
        <v>0.06470413051472486</v>
      </c>
      <c r="E40" s="15">
        <f t="shared" si="0"/>
        <v>0.06470413051472486</v>
      </c>
    </row>
    <row r="41" spans="2:5" ht="12.75">
      <c r="B41" s="14">
        <v>0.23</v>
      </c>
      <c r="C41" s="2">
        <v>1</v>
      </c>
      <c r="D41" s="1">
        <f>_XLL.VOSEBINOMIALPROB(s,n,B41*Se+(1-B41)*(1-Sp),0)</f>
        <v>0.07422094201789602</v>
      </c>
      <c r="E41" s="15">
        <f t="shared" si="0"/>
        <v>0.07422094201789602</v>
      </c>
    </row>
    <row r="42" spans="2:5" ht="12.75">
      <c r="B42" s="14">
        <v>0.24</v>
      </c>
      <c r="C42" s="2">
        <v>1</v>
      </c>
      <c r="D42" s="1">
        <f>_XLL.VOSEBINOMIALPROB(s,n,B42*Se+(1-B42)*(1-Sp),0)</f>
        <v>0.08217629186176462</v>
      </c>
      <c r="E42" s="15">
        <f t="shared" si="0"/>
        <v>0.08217629186176462</v>
      </c>
    </row>
    <row r="43" spans="2:5" ht="12.75">
      <c r="B43" s="14">
        <v>0.25</v>
      </c>
      <c r="C43" s="2">
        <v>1</v>
      </c>
      <c r="D43" s="1">
        <f>_XLL.VOSEBINOMIALPROB(s,n,B43*Se+(1-B43)*(1-Sp),0)</f>
        <v>0.08796809805185184</v>
      </c>
      <c r="E43" s="15">
        <f t="shared" si="0"/>
        <v>0.08796809805185184</v>
      </c>
    </row>
    <row r="44" spans="2:5" ht="12.75">
      <c r="B44" s="14">
        <v>0.26</v>
      </c>
      <c r="C44" s="2">
        <v>1</v>
      </c>
      <c r="D44" s="1">
        <f>_XLL.VOSEBINOMIALPROB(s,n,B44*Se+(1-B44)*(1-Sp),0)</f>
        <v>0.09118422958615396</v>
      </c>
      <c r="E44" s="15">
        <f t="shared" si="0"/>
        <v>0.09118422958615396</v>
      </c>
    </row>
    <row r="45" spans="2:5" ht="12.75">
      <c r="B45" s="14">
        <v>0.27</v>
      </c>
      <c r="C45" s="2">
        <v>1</v>
      </c>
      <c r="D45" s="1">
        <f>_XLL.VOSEBINOMIALPROB(s,n,B45*Se+(1-B45)*(1-Sp),0)</f>
        <v>0.09164749268193495</v>
      </c>
      <c r="E45" s="15">
        <f t="shared" si="0"/>
        <v>0.09164749268193495</v>
      </c>
    </row>
    <row r="46" spans="2:5" ht="12.75">
      <c r="B46" s="14">
        <v>0.28</v>
      </c>
      <c r="C46" s="2">
        <v>1</v>
      </c>
      <c r="D46" s="1">
        <f>_XLL.VOSEBINOMIALPROB(s,n,B46*Se+(1-B46)*(1-Sp),0)</f>
        <v>0.08942499631010052</v>
      </c>
      <c r="E46" s="15">
        <f t="shared" si="0"/>
        <v>0.08942499631010052</v>
      </c>
    </row>
    <row r="47" spans="2:5" ht="12.75">
      <c r="B47" s="14">
        <v>0.29</v>
      </c>
      <c r="C47" s="2">
        <v>1</v>
      </c>
      <c r="D47" s="1">
        <f>_XLL.VOSEBINOMIALPROB(s,n,B47*Se+(1-B47)*(1-Sp),0)</f>
        <v>0.08480336544581825</v>
      </c>
      <c r="E47" s="15">
        <f t="shared" si="0"/>
        <v>0.08480336544581825</v>
      </c>
    </row>
    <row r="48" spans="2:5" ht="12.75">
      <c r="B48" s="14">
        <v>0.3</v>
      </c>
      <c r="C48" s="2">
        <v>1</v>
      </c>
      <c r="D48" s="1">
        <f>_XLL.VOSEBINOMIALPROB(s,n,B48*Se+(1-B48)*(1-Sp),0)</f>
        <v>0.07823734251920049</v>
      </c>
      <c r="E48" s="15">
        <f t="shared" si="0"/>
        <v>0.07823734251920049</v>
      </c>
    </row>
    <row r="49" spans="2:5" ht="12.75">
      <c r="B49" s="14">
        <v>0.31</v>
      </c>
      <c r="C49" s="2">
        <v>1</v>
      </c>
      <c r="D49" s="1">
        <f>_XLL.VOSEBINOMIALPROB(s,n,B49*Se+(1-B49)*(1-Sp),0)</f>
        <v>0.07028302755225559</v>
      </c>
      <c r="E49" s="15">
        <f t="shared" si="0"/>
        <v>0.07028302755225559</v>
      </c>
    </row>
    <row r="50" spans="2:5" ht="12.75">
      <c r="B50" s="14">
        <v>0.32</v>
      </c>
      <c r="C50" s="2">
        <v>1</v>
      </c>
      <c r="D50" s="1">
        <f>_XLL.VOSEBINOMIALPROB(s,n,B50*Se+(1-B50)*(1-Sp),0)</f>
        <v>0.061527936936203766</v>
      </c>
      <c r="E50" s="15">
        <f t="shared" si="0"/>
        <v>0.061527936936203766</v>
      </c>
    </row>
    <row r="51" spans="2:5" ht="12.75">
      <c r="B51" s="14">
        <v>0.33</v>
      </c>
      <c r="C51" s="2">
        <v>1</v>
      </c>
      <c r="D51" s="1">
        <f>_XLL.VOSEBINOMIALPROB(s,n,B51*Se+(1-B51)*(1-Sp),0)</f>
        <v>0.0525285178290218</v>
      </c>
      <c r="E51" s="15">
        <f t="shared" si="0"/>
        <v>0.0525285178290218</v>
      </c>
    </row>
    <row r="52" spans="2:5" ht="12.75">
      <c r="B52" s="14">
        <v>0.34</v>
      </c>
      <c r="C52" s="2">
        <v>1</v>
      </c>
      <c r="D52" s="1">
        <f>_XLL.VOSEBINOMIALPROB(s,n,B52*Se+(1-B52)*(1-Sp),0)</f>
        <v>0.043762545945930584</v>
      </c>
      <c r="E52" s="15">
        <f t="shared" si="0"/>
        <v>0.043762545945930584</v>
      </c>
    </row>
    <row r="53" spans="2:5" ht="12.75">
      <c r="B53" s="14">
        <v>0.35</v>
      </c>
      <c r="C53" s="2">
        <v>1</v>
      </c>
      <c r="D53" s="1">
        <f>_XLL.VOSEBINOMIALPROB(s,n,B53*Se+(1-B53)*(1-Sp),0)</f>
        <v>0.035599957662229675</v>
      </c>
      <c r="E53" s="15">
        <f t="shared" si="0"/>
        <v>0.035599957662229675</v>
      </c>
    </row>
    <row r="54" spans="2:5" ht="12.75">
      <c r="B54" s="14">
        <v>0.36</v>
      </c>
      <c r="C54" s="2">
        <v>1</v>
      </c>
      <c r="D54" s="1">
        <f>_XLL.VOSEBINOMIALPROB(s,n,B54*Se+(1-B54)*(1-Sp),0)</f>
        <v>0.028292033442865877</v>
      </c>
      <c r="E54" s="15">
        <f t="shared" si="0"/>
        <v>0.028292033442865877</v>
      </c>
    </row>
    <row r="55" spans="2:5" ht="12.75">
      <c r="B55" s="14">
        <v>0.37</v>
      </c>
      <c r="C55" s="2">
        <v>1</v>
      </c>
      <c r="D55" s="1">
        <f>_XLL.VOSEBINOMIALPROB(s,n,B55*Se+(1-B55)*(1-Sp),0)</f>
        <v>0.021976094330368873</v>
      </c>
      <c r="E55" s="15">
        <f t="shared" si="0"/>
        <v>0.021976094330368873</v>
      </c>
    </row>
    <row r="56" spans="2:5" ht="12.75">
      <c r="B56" s="14">
        <v>0.38</v>
      </c>
      <c r="C56" s="2">
        <v>1</v>
      </c>
      <c r="D56" s="1">
        <f>_XLL.VOSEBINOMIALPROB(s,n,B56*Se+(1-B56)*(1-Sp),0)</f>
        <v>0.016691287028375707</v>
      </c>
      <c r="E56" s="15">
        <f t="shared" si="0"/>
        <v>0.016691287028375707</v>
      </c>
    </row>
    <row r="57" spans="2:5" ht="12.75">
      <c r="B57" s="14">
        <v>0.39</v>
      </c>
      <c r="C57" s="2">
        <v>1</v>
      </c>
      <c r="D57" s="1">
        <f>_XLL.VOSEBINOMIALPROB(s,n,B57*Se+(1-B57)*(1-Sp),0)</f>
        <v>0.012400592454759076</v>
      </c>
      <c r="E57" s="15">
        <f t="shared" si="0"/>
        <v>0.012400592454759076</v>
      </c>
    </row>
    <row r="58" spans="2:5" ht="12.75">
      <c r="B58" s="14">
        <v>0.4</v>
      </c>
      <c r="C58" s="2">
        <v>1</v>
      </c>
      <c r="D58" s="1">
        <f>_XLL.VOSEBINOMIALPROB(s,n,B58*Se+(1-B58)*(1-Sp),0)</f>
        <v>0.00901465496456021</v>
      </c>
      <c r="E58" s="15">
        <f t="shared" si="0"/>
        <v>0.00901465496456021</v>
      </c>
    </row>
    <row r="59" spans="2:5" ht="12.75">
      <c r="B59" s="14">
        <v>0.41</v>
      </c>
      <c r="C59" s="2">
        <v>1</v>
      </c>
      <c r="D59" s="1">
        <f>_XLL.VOSEBINOMIALPROB(s,n,B59*Se+(1-B59)*(1-Sp),0)</f>
        <v>0.006414049474014848</v>
      </c>
      <c r="E59" s="15">
        <f t="shared" si="0"/>
        <v>0.006414049474014848</v>
      </c>
    </row>
    <row r="60" spans="2:5" ht="12.75">
      <c r="B60" s="14">
        <v>0.42</v>
      </c>
      <c r="C60" s="2">
        <v>1</v>
      </c>
      <c r="D60" s="1">
        <f>_XLL.VOSEBINOMIALPROB(s,n,B60*Se+(1-B60)*(1-Sp),0)</f>
        <v>0.004467836380079435</v>
      </c>
      <c r="E60" s="15">
        <f t="shared" si="0"/>
        <v>0.004467836380079435</v>
      </c>
    </row>
    <row r="61" spans="2:5" ht="12.75">
      <c r="B61" s="14">
        <v>0.43</v>
      </c>
      <c r="C61" s="2">
        <v>1</v>
      </c>
      <c r="D61" s="1">
        <f>_XLL.VOSEBINOMIALPROB(s,n,B61*Se+(1-B61)*(1-Sp),0)</f>
        <v>0.0030474243991389298</v>
      </c>
      <c r="E61" s="15">
        <f t="shared" si="0"/>
        <v>0.0030474243991389298</v>
      </c>
    </row>
    <row r="62" spans="2:5" ht="12.75">
      <c r="B62" s="14">
        <v>0.44</v>
      </c>
      <c r="C62" s="2">
        <v>1</v>
      </c>
      <c r="D62" s="1">
        <f>_XLL.VOSEBINOMIALPROB(s,n,B62*Se+(1-B62)*(1-Sp),0)</f>
        <v>0.0020356957952322027</v>
      </c>
      <c r="E62" s="15">
        <f t="shared" si="0"/>
        <v>0.0020356957952322027</v>
      </c>
    </row>
    <row r="63" spans="2:5" ht="12.75">
      <c r="B63" s="14">
        <v>0.45</v>
      </c>
      <c r="C63" s="2">
        <v>1</v>
      </c>
      <c r="D63" s="1">
        <f>_XLL.VOSEBINOMIALPROB(s,n,B63*Se+(1-B63)*(1-Sp),0)</f>
        <v>0.0013319744694826273</v>
      </c>
      <c r="E63" s="15">
        <f t="shared" si="0"/>
        <v>0.0013319744694826273</v>
      </c>
    </row>
    <row r="64" spans="2:5" ht="12.75">
      <c r="B64" s="14">
        <v>0.46</v>
      </c>
      <c r="C64" s="2">
        <v>1</v>
      </c>
      <c r="D64" s="1">
        <f>_XLL.VOSEBINOMIALPROB(s,n,B64*Se+(1-B64)*(1-Sp),0)</f>
        <v>0.0008537421852919056</v>
      </c>
      <c r="E64" s="15">
        <f t="shared" si="0"/>
        <v>0.0008537421852919056</v>
      </c>
    </row>
    <row r="65" spans="2:5" ht="12.75">
      <c r="B65" s="14">
        <v>0.47</v>
      </c>
      <c r="C65" s="2">
        <v>1</v>
      </c>
      <c r="D65" s="1">
        <f>_XLL.VOSEBINOMIALPROB(s,n,B65*Se+(1-B65)*(1-Sp),0)</f>
        <v>0.0005360886233642104</v>
      </c>
      <c r="E65" s="15">
        <f t="shared" si="0"/>
        <v>0.0005360886233642104</v>
      </c>
    </row>
    <row r="66" spans="2:5" ht="12.75">
      <c r="B66" s="14">
        <v>0.48</v>
      </c>
      <c r="C66" s="2">
        <v>1</v>
      </c>
      <c r="D66" s="1">
        <f>_XLL.VOSEBINOMIALPROB(s,n,B66*Se+(1-B66)*(1-Sp),0)</f>
        <v>0.000329794602018295</v>
      </c>
      <c r="E66" s="15">
        <f t="shared" si="0"/>
        <v>0.000329794602018295</v>
      </c>
    </row>
    <row r="67" spans="2:5" ht="12.75">
      <c r="B67" s="14">
        <v>0.49</v>
      </c>
      <c r="C67" s="2">
        <v>1</v>
      </c>
      <c r="D67" s="1">
        <f>_XLL.VOSEBINOMIALPROB(s,n,B67*Se+(1-B67)*(1-Sp),0)</f>
        <v>0.00019877097804418483</v>
      </c>
      <c r="E67" s="15">
        <f t="shared" si="0"/>
        <v>0.00019877097804418483</v>
      </c>
    </row>
    <row r="68" spans="2:5" ht="12.75">
      <c r="B68" s="14">
        <v>0.5</v>
      </c>
      <c r="C68" s="2">
        <v>1</v>
      </c>
      <c r="D68" s="1">
        <f>_XLL.VOSEBINOMIALPROB(s,n,B68*Se+(1-B68)*(1-Sp),0)</f>
        <v>0.00011737020274628808</v>
      </c>
      <c r="E68" s="15">
        <f t="shared" si="0"/>
        <v>0.00011737020274628808</v>
      </c>
    </row>
    <row r="69" spans="2:5" ht="12.75">
      <c r="B69" s="14">
        <v>0.51</v>
      </c>
      <c r="C69" s="2">
        <v>1</v>
      </c>
      <c r="D69" s="1">
        <f>_XLL.VOSEBINOMIALPROB(s,n,B69*Se+(1-B69)*(1-Sp),0)</f>
        <v>6.789518667245321E-05</v>
      </c>
      <c r="E69" s="15">
        <f t="shared" si="0"/>
        <v>6.789518667245321E-05</v>
      </c>
    </row>
    <row r="70" spans="2:5" ht="12.75">
      <c r="B70" s="14">
        <v>0.52</v>
      </c>
      <c r="C70" s="2">
        <v>1</v>
      </c>
      <c r="D70" s="1">
        <f>_XLL.VOSEBINOMIALPROB(s,n,B70*Se+(1-B70)*(1-Sp),0)</f>
        <v>3.84738094242709E-05</v>
      </c>
      <c r="E70" s="15">
        <f t="shared" si="0"/>
        <v>3.84738094242709E-05</v>
      </c>
    </row>
    <row r="71" spans="2:5" ht="12.75">
      <c r="B71" s="14">
        <v>0.53</v>
      </c>
      <c r="C71" s="2">
        <v>1</v>
      </c>
      <c r="D71" s="1">
        <f>_XLL.VOSEBINOMIALPROB(s,n,B71*Se+(1-B71)*(1-Sp),0)</f>
        <v>2.1354697307466152E-05</v>
      </c>
      <c r="E71" s="15">
        <f t="shared" si="0"/>
        <v>2.1354697307466152E-05</v>
      </c>
    </row>
    <row r="72" spans="2:5" ht="12.75">
      <c r="B72" s="14">
        <v>0.54</v>
      </c>
      <c r="C72" s="2">
        <v>1</v>
      </c>
      <c r="D72" s="1">
        <f>_XLL.VOSEBINOMIALPROB(s,n,B72*Se+(1-B72)*(1-Sp),0)</f>
        <v>1.1608305765079913E-05</v>
      </c>
      <c r="E72" s="15">
        <f t="shared" si="0"/>
        <v>1.1608305765079913E-05</v>
      </c>
    </row>
    <row r="73" spans="2:5" ht="12.75">
      <c r="B73" s="14">
        <v>0.55</v>
      </c>
      <c r="C73" s="2">
        <v>1</v>
      </c>
      <c r="D73" s="1">
        <f>_XLL.VOSEBINOMIALPROB(s,n,B73*Se+(1-B73)*(1-Sp),0)</f>
        <v>6.179094295224103E-06</v>
      </c>
      <c r="E73" s="15">
        <f t="shared" si="0"/>
        <v>6.179094295224103E-06</v>
      </c>
    </row>
    <row r="74" spans="2:5" ht="12.75">
      <c r="B74" s="14">
        <v>0.56</v>
      </c>
      <c r="C74" s="2">
        <v>1</v>
      </c>
      <c r="D74" s="1">
        <f>_XLL.VOSEBINOMIALPROB(s,n,B74*Se+(1-B74)*(1-Sp),0)</f>
        <v>3.2202005530591524E-06</v>
      </c>
      <c r="E74" s="15">
        <f t="shared" si="0"/>
        <v>3.2202005530591524E-06</v>
      </c>
    </row>
    <row r="75" spans="2:5" ht="12.75">
      <c r="B75" s="14">
        <v>0.57</v>
      </c>
      <c r="C75" s="2">
        <v>1</v>
      </c>
      <c r="D75" s="1">
        <f>_XLL.VOSEBINOMIALPROB(s,n,B75*Se+(1-B75)*(1-Sp),0)</f>
        <v>1.642679201886284E-06</v>
      </c>
      <c r="E75" s="15">
        <f t="shared" si="0"/>
        <v>1.642679201886284E-06</v>
      </c>
    </row>
    <row r="76" spans="2:5" ht="12.75">
      <c r="B76" s="14">
        <v>0.58</v>
      </c>
      <c r="C76" s="2">
        <v>1</v>
      </c>
      <c r="D76" s="1">
        <f>_XLL.VOSEBINOMIALPROB(s,n,B76*Se+(1-B76)*(1-Sp),0)</f>
        <v>8.200340672398629E-07</v>
      </c>
      <c r="E76" s="15">
        <f t="shared" si="0"/>
        <v>8.200340672398629E-07</v>
      </c>
    </row>
    <row r="77" spans="2:5" ht="12.75">
      <c r="B77" s="14">
        <v>0.59</v>
      </c>
      <c r="C77" s="2">
        <v>1</v>
      </c>
      <c r="D77" s="1">
        <f>_XLL.VOSEBINOMIALPROB(s,n,B77*Se+(1-B77)*(1-Sp),0)</f>
        <v>4.005028552080576E-07</v>
      </c>
      <c r="E77" s="15">
        <f t="shared" si="0"/>
        <v>4.005028552080576E-07</v>
      </c>
    </row>
    <row r="78" spans="2:5" ht="12.75">
      <c r="B78" s="14">
        <v>0.6</v>
      </c>
      <c r="C78" s="2">
        <v>1</v>
      </c>
      <c r="D78" s="1">
        <f>_XLL.VOSEBINOMIALPROB(s,n,B78*Se+(1-B78)*(1-Sp),0)</f>
        <v>1.9131397064513278E-07</v>
      </c>
      <c r="E78" s="15">
        <f t="shared" si="0"/>
        <v>1.9131397064513278E-07</v>
      </c>
    </row>
    <row r="79" spans="2:5" ht="12.75">
      <c r="B79" s="14">
        <v>0.61</v>
      </c>
      <c r="C79" s="2">
        <v>1</v>
      </c>
      <c r="D79" s="1">
        <f>_XLL.VOSEBINOMIALPROB(s,n,B79*Se+(1-B79)*(1-Sp),0)</f>
        <v>8.935421195073043E-08</v>
      </c>
      <c r="E79" s="15">
        <f t="shared" si="0"/>
        <v>8.935421195073043E-08</v>
      </c>
    </row>
    <row r="80" spans="2:5" ht="12.75">
      <c r="B80" s="14">
        <v>0.62</v>
      </c>
      <c r="C80" s="2">
        <v>1</v>
      </c>
      <c r="D80" s="1">
        <f>_XLL.VOSEBINOMIALPROB(s,n,B80*Se+(1-B80)*(1-Sp),0)</f>
        <v>4.0790344479844886E-08</v>
      </c>
      <c r="E80" s="15">
        <f t="shared" si="0"/>
        <v>4.0790344479844886E-08</v>
      </c>
    </row>
    <row r="81" spans="2:5" ht="12.75">
      <c r="B81" s="14">
        <v>0.63</v>
      </c>
      <c r="C81" s="2">
        <v>1</v>
      </c>
      <c r="D81" s="1">
        <f>_XLL.VOSEBINOMIALPROB(s,n,B81*Se+(1-B81)*(1-Sp),0)</f>
        <v>1.8193104553850055E-08</v>
      </c>
      <c r="E81" s="15">
        <f t="shared" si="0"/>
        <v>1.8193104553850055E-08</v>
      </c>
    </row>
    <row r="82" spans="2:5" ht="12.75">
      <c r="B82" s="14">
        <v>0.64</v>
      </c>
      <c r="C82" s="2">
        <v>1</v>
      </c>
      <c r="D82" s="1">
        <f>_XLL.VOSEBINOMIALPROB(s,n,B82*Se+(1-B82)*(1-Sp),0)</f>
        <v>7.92469099673189E-09</v>
      </c>
      <c r="E82" s="15">
        <f t="shared" si="0"/>
        <v>7.92469099673189E-09</v>
      </c>
    </row>
    <row r="83" spans="2:5" ht="12.75">
      <c r="B83" s="14">
        <v>0.65</v>
      </c>
      <c r="C83" s="2">
        <v>1</v>
      </c>
      <c r="D83" s="1">
        <f>_XLL.VOSEBINOMIALPROB(s,n,B83*Se+(1-B83)*(1-Sp),0)</f>
        <v>3.36967679445127E-09</v>
      </c>
      <c r="E83" s="15">
        <f aca="true" t="shared" si="1" ref="E83:E118">C83*D83</f>
        <v>3.36967679445127E-09</v>
      </c>
    </row>
    <row r="84" spans="2:5" ht="12.75">
      <c r="B84" s="14">
        <v>0.66</v>
      </c>
      <c r="C84" s="2">
        <v>1</v>
      </c>
      <c r="D84" s="1">
        <f>_XLL.VOSEBINOMIALPROB(s,n,B84*Se+(1-B84)*(1-Sp),0)</f>
        <v>1.3980205586963378E-09</v>
      </c>
      <c r="E84" s="15">
        <f t="shared" si="1"/>
        <v>1.3980205586963378E-09</v>
      </c>
    </row>
    <row r="85" spans="2:5" ht="12.75">
      <c r="B85" s="14">
        <v>0.67</v>
      </c>
      <c r="C85" s="2">
        <v>1</v>
      </c>
      <c r="D85" s="1">
        <f>_XLL.VOSEBINOMIALPROB(s,n,B85*Se+(1-B85)*(1-Sp),0)</f>
        <v>5.656285009673601E-10</v>
      </c>
      <c r="E85" s="15">
        <f t="shared" si="1"/>
        <v>5.656285009673601E-10</v>
      </c>
    </row>
    <row r="86" spans="2:5" ht="12.75">
      <c r="B86" s="14">
        <v>0.68</v>
      </c>
      <c r="C86" s="2">
        <v>1</v>
      </c>
      <c r="D86" s="1">
        <f>_XLL.VOSEBINOMIALPROB(s,n,B86*Se+(1-B86)*(1-Sp),0)</f>
        <v>2.2304765590252326E-10</v>
      </c>
      <c r="E86" s="15">
        <f t="shared" si="1"/>
        <v>2.2304765590252326E-10</v>
      </c>
    </row>
    <row r="87" spans="2:5" ht="12.75">
      <c r="B87" s="14">
        <v>0.69</v>
      </c>
      <c r="C87" s="2">
        <v>1</v>
      </c>
      <c r="D87" s="1">
        <f>_XLL.VOSEBINOMIALPROB(s,n,B87*Se+(1-B87)*(1-Sp),0)</f>
        <v>8.567444179474568E-11</v>
      </c>
      <c r="E87" s="15">
        <f t="shared" si="1"/>
        <v>8.567444179474568E-11</v>
      </c>
    </row>
    <row r="88" spans="2:5" ht="12.75">
      <c r="B88" s="14">
        <v>0.7</v>
      </c>
      <c r="C88" s="2">
        <v>1</v>
      </c>
      <c r="D88" s="1">
        <f>_XLL.VOSEBINOMIALPROB(s,n,B88*Se+(1-B88)*(1-Sp),0)</f>
        <v>3.203407018956746E-11</v>
      </c>
      <c r="E88" s="15">
        <f t="shared" si="1"/>
        <v>3.203407018956746E-11</v>
      </c>
    </row>
    <row r="89" spans="2:5" ht="12.75">
      <c r="B89" s="14">
        <v>0.71</v>
      </c>
      <c r="C89" s="2">
        <v>1</v>
      </c>
      <c r="D89" s="1">
        <f>_XLL.VOSEBINOMIALPROB(s,n,B89*Se+(1-B89)*(1-Sp),0)</f>
        <v>1.1651463546021468E-11</v>
      </c>
      <c r="E89" s="15">
        <f t="shared" si="1"/>
        <v>1.1651463546021468E-11</v>
      </c>
    </row>
    <row r="90" spans="2:5" ht="12.75">
      <c r="B90" s="14">
        <v>0.72</v>
      </c>
      <c r="C90" s="2">
        <v>1</v>
      </c>
      <c r="D90" s="1">
        <f>_XLL.VOSEBINOMIALPROB(s,n,B90*Se+(1-B90)*(1-Sp),0)</f>
        <v>4.119417378784332E-12</v>
      </c>
      <c r="E90" s="15">
        <f t="shared" si="1"/>
        <v>4.119417378784332E-12</v>
      </c>
    </row>
    <row r="91" spans="2:5" ht="12.75">
      <c r="B91" s="14">
        <v>0.73</v>
      </c>
      <c r="C91" s="2">
        <v>1</v>
      </c>
      <c r="D91" s="1">
        <f>_XLL.VOSEBINOMIALPROB(s,n,B91*Se+(1-B91)*(1-Sp),0)</f>
        <v>1.4146055091603271E-12</v>
      </c>
      <c r="E91" s="15">
        <f t="shared" si="1"/>
        <v>1.4146055091603271E-12</v>
      </c>
    </row>
    <row r="92" spans="2:5" ht="12.75">
      <c r="B92" s="14">
        <v>0.74</v>
      </c>
      <c r="C92" s="2">
        <v>1</v>
      </c>
      <c r="D92" s="1">
        <f>_XLL.VOSEBINOMIALPROB(s,n,B92*Se+(1-B92)*(1-Sp),0)</f>
        <v>4.714251957823489E-13</v>
      </c>
      <c r="E92" s="15">
        <f t="shared" si="1"/>
        <v>4.714251957823489E-13</v>
      </c>
    </row>
    <row r="93" spans="2:5" ht="12.75">
      <c r="B93" s="14">
        <v>0.75</v>
      </c>
      <c r="C93" s="2">
        <v>1</v>
      </c>
      <c r="D93" s="1">
        <f>_XLL.VOSEBINOMIALPROB(s,n,B93*Se+(1-B93)*(1-Sp),0)</f>
        <v>1.5232689545259682E-13</v>
      </c>
      <c r="E93" s="15">
        <f t="shared" si="1"/>
        <v>1.5232689545259682E-13</v>
      </c>
    </row>
    <row r="94" spans="2:5" ht="12.75">
      <c r="B94" s="14">
        <v>0.76</v>
      </c>
      <c r="C94" s="2">
        <v>1</v>
      </c>
      <c r="D94" s="1">
        <f>_XLL.VOSEBINOMIALPROB(s,n,B94*Se+(1-B94)*(1-Sp),0)</f>
        <v>4.767692482549332E-14</v>
      </c>
      <c r="E94" s="15">
        <f t="shared" si="1"/>
        <v>4.767692482549332E-14</v>
      </c>
    </row>
    <row r="95" spans="2:5" ht="12.75">
      <c r="B95" s="14">
        <v>0.77</v>
      </c>
      <c r="C95" s="2">
        <v>1</v>
      </c>
      <c r="D95" s="1">
        <f>_XLL.VOSEBINOMIALPROB(s,n,B95*Se+(1-B95)*(1-Sp),0)</f>
        <v>1.4439770372781547E-14</v>
      </c>
      <c r="E95" s="15">
        <f t="shared" si="1"/>
        <v>1.4439770372781547E-14</v>
      </c>
    </row>
    <row r="96" spans="2:5" ht="12.75">
      <c r="B96" s="14">
        <v>0.78</v>
      </c>
      <c r="C96" s="2">
        <v>1</v>
      </c>
      <c r="D96" s="1">
        <f>_XLL.VOSEBINOMIALPROB(s,n,B96*Se+(1-B96)*(1-Sp),0)</f>
        <v>4.2272138450116574E-15</v>
      </c>
      <c r="E96" s="15">
        <f t="shared" si="1"/>
        <v>4.2272138450116574E-15</v>
      </c>
    </row>
    <row r="97" spans="2:5" ht="12.75">
      <c r="B97" s="14">
        <v>0.79</v>
      </c>
      <c r="C97" s="2">
        <v>1</v>
      </c>
      <c r="D97" s="1">
        <f>_XLL.VOSEBINOMIALPROB(s,n,B97*Se+(1-B97)*(1-Sp),0)</f>
        <v>1.1947526766846523E-15</v>
      </c>
      <c r="E97" s="15">
        <f t="shared" si="1"/>
        <v>1.1947526766846523E-15</v>
      </c>
    </row>
    <row r="98" spans="2:5" ht="12.75">
      <c r="B98" s="14">
        <v>0.8</v>
      </c>
      <c r="C98" s="2">
        <v>1</v>
      </c>
      <c r="D98" s="1">
        <f>_XLL.VOSEBINOMIALPROB(s,n,B98*Se+(1-B98)*(1-Sp),0)</f>
        <v>3.255993237008634E-16</v>
      </c>
      <c r="E98" s="15">
        <f t="shared" si="1"/>
        <v>3.255993237008634E-16</v>
      </c>
    </row>
    <row r="99" spans="2:5" ht="12.75">
      <c r="B99" s="14">
        <v>0.81</v>
      </c>
      <c r="C99" s="2">
        <v>1</v>
      </c>
      <c r="D99" s="1">
        <f>_XLL.VOSEBINOMIALPROB(s,n,B99*Se+(1-B99)*(1-Sp),0)</f>
        <v>8.544435347507915E-17</v>
      </c>
      <c r="E99" s="15">
        <f t="shared" si="1"/>
        <v>8.544435347507915E-17</v>
      </c>
    </row>
    <row r="100" spans="2:5" ht="12.75">
      <c r="B100" s="14">
        <v>0.82</v>
      </c>
      <c r="C100" s="2">
        <v>1</v>
      </c>
      <c r="D100" s="1">
        <f>_XLL.VOSEBINOMIALPROB(s,n,B100*Se+(1-B100)*(1-Sp),0)</f>
        <v>2.1559958082537572E-17</v>
      </c>
      <c r="E100" s="15">
        <f t="shared" si="1"/>
        <v>2.1559958082537572E-17</v>
      </c>
    </row>
    <row r="101" spans="2:5" ht="12.75">
      <c r="B101" s="14">
        <v>0.83</v>
      </c>
      <c r="C101" s="2">
        <v>1</v>
      </c>
      <c r="D101" s="1">
        <f>_XLL.VOSEBINOMIALPROB(s,n,B101*Se+(1-B101)*(1-Sp),0)</f>
        <v>5.222774719280661E-18</v>
      </c>
      <c r="E101" s="15">
        <f t="shared" si="1"/>
        <v>5.222774719280661E-18</v>
      </c>
    </row>
    <row r="102" spans="2:5" ht="12.75">
      <c r="B102" s="14">
        <v>0.84</v>
      </c>
      <c r="C102" s="2">
        <v>1</v>
      </c>
      <c r="D102" s="1">
        <f>_XLL.VOSEBINOMIALPROB(s,n,B102*Se+(1-B102)*(1-Sp),0)</f>
        <v>1.2125996637098324E-18</v>
      </c>
      <c r="E102" s="15">
        <f t="shared" si="1"/>
        <v>1.2125996637098324E-18</v>
      </c>
    </row>
    <row r="103" spans="2:5" ht="12.75">
      <c r="B103" s="14">
        <v>0.85</v>
      </c>
      <c r="C103" s="2">
        <v>1</v>
      </c>
      <c r="D103" s="1">
        <f>_XLL.VOSEBINOMIALPROB(s,n,B103*Se+(1-B103)*(1-Sp),0)</f>
        <v>2.6934904519548585E-19</v>
      </c>
      <c r="E103" s="15">
        <f t="shared" si="1"/>
        <v>2.6934904519548585E-19</v>
      </c>
    </row>
    <row r="104" spans="2:5" ht="12.75">
      <c r="B104" s="14">
        <v>0.86</v>
      </c>
      <c r="C104" s="2">
        <v>1</v>
      </c>
      <c r="D104" s="1">
        <f>_XLL.VOSEBINOMIALPROB(s,n,B104*Se+(1-B104)*(1-Sp),0)</f>
        <v>5.712869684873234E-20</v>
      </c>
      <c r="E104" s="15">
        <f t="shared" si="1"/>
        <v>5.712869684873234E-20</v>
      </c>
    </row>
    <row r="105" spans="2:5" ht="12.75">
      <c r="B105" s="14">
        <v>0.87</v>
      </c>
      <c r="C105" s="2">
        <v>1</v>
      </c>
      <c r="D105" s="1">
        <f>_XLL.VOSEBINOMIALPROB(s,n,B105*Se+(1-B105)*(1-Sp),0)</f>
        <v>1.1545884829294932E-20</v>
      </c>
      <c r="E105" s="15">
        <f t="shared" si="1"/>
        <v>1.1545884829294932E-20</v>
      </c>
    </row>
    <row r="106" spans="2:5" ht="12.75">
      <c r="B106" s="14">
        <v>0.88</v>
      </c>
      <c r="C106" s="2">
        <v>1</v>
      </c>
      <c r="D106" s="1">
        <f>_XLL.VOSEBINOMIALPROB(s,n,B106*Se+(1-B106)*(1-Sp),0)</f>
        <v>2.2184763955233166E-21</v>
      </c>
      <c r="E106" s="15">
        <f t="shared" si="1"/>
        <v>2.2184763955233166E-21</v>
      </c>
    </row>
    <row r="107" spans="2:5" ht="12.75">
      <c r="B107" s="14">
        <v>0.89</v>
      </c>
      <c r="C107" s="2">
        <v>1</v>
      </c>
      <c r="D107" s="1">
        <f>_XLL.VOSEBINOMIALPROB(s,n,B107*Se+(1-B107)*(1-Sp),0)</f>
        <v>4.0427584973468427E-22</v>
      </c>
      <c r="E107" s="15">
        <f t="shared" si="1"/>
        <v>4.0427584973468427E-22</v>
      </c>
    </row>
    <row r="108" spans="2:5" ht="12.75">
      <c r="B108" s="14">
        <v>0.9</v>
      </c>
      <c r="C108" s="2">
        <v>1</v>
      </c>
      <c r="D108" s="1">
        <f>_XLL.VOSEBINOMIALPROB(s,n,B108*Se+(1-B108)*(1-Sp),0)</f>
        <v>6.968646801997968E-23</v>
      </c>
      <c r="E108" s="15">
        <f t="shared" si="1"/>
        <v>6.968646801997968E-23</v>
      </c>
    </row>
    <row r="109" spans="2:5" ht="12.75">
      <c r="B109" s="14">
        <v>0.91</v>
      </c>
      <c r="C109" s="2">
        <v>1</v>
      </c>
      <c r="D109" s="1">
        <f>_XLL.VOSEBINOMIALPROB(s,n,B109*Se+(1-B109)*(1-Sp),0)</f>
        <v>1.1329766365894445E-23</v>
      </c>
      <c r="E109" s="15">
        <f t="shared" si="1"/>
        <v>1.1329766365894445E-23</v>
      </c>
    </row>
    <row r="110" spans="2:5" ht="12.75">
      <c r="B110" s="14">
        <v>0.92</v>
      </c>
      <c r="C110" s="2">
        <v>1</v>
      </c>
      <c r="D110" s="1">
        <f>_XLL.VOSEBINOMIALPROB(s,n,B110*Se+(1-B110)*(1-Sp),0)</f>
        <v>1.7319699110616837E-24</v>
      </c>
      <c r="E110" s="15">
        <f t="shared" si="1"/>
        <v>1.7319699110616837E-24</v>
      </c>
    </row>
    <row r="111" spans="2:5" ht="12.75">
      <c r="B111" s="14">
        <v>0.93</v>
      </c>
      <c r="C111" s="2">
        <v>1</v>
      </c>
      <c r="D111" s="1">
        <f>_XLL.VOSEBINOMIALPROB(s,n,B111*Se+(1-B111)*(1-Sp),0)</f>
        <v>2.4810176897534283E-25</v>
      </c>
      <c r="E111" s="15">
        <f t="shared" si="1"/>
        <v>2.4810176897534283E-25</v>
      </c>
    </row>
    <row r="112" spans="2:5" ht="12.75">
      <c r="B112" s="14">
        <v>0.94</v>
      </c>
      <c r="C112" s="2">
        <v>1</v>
      </c>
      <c r="D112" s="1">
        <f>_XLL.VOSEBINOMIALPROB(s,n,B112*Se+(1-B112)*(1-Sp),0)</f>
        <v>3.3179999097609985E-26</v>
      </c>
      <c r="E112" s="15">
        <f t="shared" si="1"/>
        <v>3.3179999097609985E-26</v>
      </c>
    </row>
    <row r="113" spans="2:5" ht="12.75">
      <c r="B113" s="14">
        <v>0.95</v>
      </c>
      <c r="C113" s="2">
        <v>1</v>
      </c>
      <c r="D113" s="1">
        <f>_XLL.VOSEBINOMIALPROB(s,n,B113*Se+(1-B113)*(1-Sp),0)</f>
        <v>4.125850614592971E-27</v>
      </c>
      <c r="E113" s="15">
        <f t="shared" si="1"/>
        <v>4.125850614592971E-27</v>
      </c>
    </row>
    <row r="114" spans="2:5" ht="12.75">
      <c r="B114" s="14">
        <v>0.96</v>
      </c>
      <c r="C114" s="2">
        <v>1</v>
      </c>
      <c r="D114" s="1">
        <f>_XLL.VOSEBINOMIALPROB(s,n,B114*Se+(1-B114)*(1-Sp),0)</f>
        <v>4.748999047090651E-28</v>
      </c>
      <c r="E114" s="15">
        <f t="shared" si="1"/>
        <v>4.748999047090651E-28</v>
      </c>
    </row>
    <row r="115" spans="2:5" ht="12.75">
      <c r="B115" s="14">
        <v>0.97</v>
      </c>
      <c r="C115" s="2">
        <v>1</v>
      </c>
      <c r="D115" s="1">
        <f>_XLL.VOSEBINOMIALPROB(s,n,B115*Se+(1-B115)*(1-Sp),0)</f>
        <v>5.0350912204736816E-29</v>
      </c>
      <c r="E115" s="15">
        <f t="shared" si="1"/>
        <v>5.0350912204736816E-29</v>
      </c>
    </row>
    <row r="116" spans="2:5" ht="12.75">
      <c r="B116" s="14">
        <v>0.98</v>
      </c>
      <c r="C116" s="2">
        <v>1</v>
      </c>
      <c r="D116" s="1">
        <f>_XLL.VOSEBINOMIALPROB(s,n,B116*Se+(1-B116)*(1-Sp),0)</f>
        <v>4.890712843367868E-30</v>
      </c>
      <c r="E116" s="15">
        <f t="shared" si="1"/>
        <v>4.890712843367868E-30</v>
      </c>
    </row>
    <row r="117" spans="2:5" ht="12.75">
      <c r="B117" s="14">
        <v>0.99</v>
      </c>
      <c r="C117" s="2">
        <v>1</v>
      </c>
      <c r="D117" s="1">
        <f>_XLL.VOSEBINOMIALPROB(s,n,B117*Se+(1-B117)*(1-Sp),0)</f>
        <v>4.325990911182785E-31</v>
      </c>
      <c r="E117" s="15">
        <f t="shared" si="1"/>
        <v>4.325990911182785E-31</v>
      </c>
    </row>
    <row r="118" spans="2:5" ht="13.5" thickBot="1">
      <c r="B118" s="16">
        <v>1</v>
      </c>
      <c r="C118" s="17">
        <v>1</v>
      </c>
      <c r="D118" s="18">
        <f>_XLL.VOSEBINOMIALPROB(s,n,B118*Se+(1-B118)*(1-Sp),0)</f>
        <v>3.461350681450821E-32</v>
      </c>
      <c r="E118" s="19">
        <f t="shared" si="1"/>
        <v>3.461350681450821E-32</v>
      </c>
    </row>
  </sheetData>
  <sheetProtection/>
  <mergeCells count="6">
    <mergeCell ref="B4:N8"/>
    <mergeCell ref="B12:D12"/>
    <mergeCell ref="B13:D13"/>
    <mergeCell ref="B15:D15"/>
    <mergeCell ref="B10:D10"/>
    <mergeCell ref="B11:D11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2003-07-10T20:29:49Z</dcterms:created>
  <dcterms:modified xsi:type="dcterms:W3CDTF">2009-11-14T09:59:13Z</dcterms:modified>
  <cp:category/>
  <cp:version/>
  <cp:contentType/>
  <cp:contentStatus/>
</cp:coreProperties>
</file>