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220" windowHeight="7305" firstSheet="1" activeTab="1"/>
  </bookViews>
  <sheets>
    <sheet name="CB_DATA_" sheetId="1" state="hidden" r:id="rId1"/>
    <sheet name="Power units" sheetId="2" r:id="rId2"/>
  </sheets>
  <definedNames>
    <definedName name="CB_4937966f372a497cacfa4d85230ed699" localSheetId="1" hidden="1">'Power units'!$D$11</definedName>
    <definedName name="CB_bee0811cc13846bebe7ff3b96fcebdfc" localSheetId="1" hidden="1">'Power units'!$E$25</definedName>
    <definedName name="CBWorkbookPriority" localSheetId="0" hidden="1">-86996138</definedName>
    <definedName name="CBx_49f17725cc614bd2948db1861872ce74" localSheetId="0" hidden="1">"'Power units'!$A$1"</definedName>
    <definedName name="CBx_5a9ff293cd464daea9d24f0f10dbddf5" localSheetId="0" hidden="1">"'CB_DATA_'!$A$1"</definedName>
    <definedName name="CBx_Sheet_Guid" localSheetId="0" hidden="1">"'5a9ff293-cd46-4dae-a9d2-4f0f10dbddf5"</definedName>
    <definedName name="CBx_Sheet_Guid" localSheetId="1" hidden="1">"'49f17725-cc61-4bd2-948d-b1861872ce74"</definedName>
    <definedName name="CBx_StorageType" localSheetId="0" hidden="1">1</definedName>
    <definedName name="CBx_StorageType" localSheetId="1" hidden="1">1</definedName>
    <definedName name="Consignment">'Power units'!$D$12</definedName>
    <definedName name="Defective">'Power units'!$D$11</definedName>
    <definedName name="DefectiveFirstSample">'Power units'!$D$16</definedName>
    <definedName name="Failed">'Power units'!$E$25</definedName>
    <definedName name="FirstSample">'Power units'!$D$15</definedName>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3000</definedName>
    <definedName name="RiskNumSimulations">8</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 name="SecondSample">'Power units'!$D$21</definedName>
  </definedNames>
  <calcPr fullCalcOnLoad="1"/>
</workbook>
</file>

<file path=xl/sharedStrings.xml><?xml version="1.0" encoding="utf-8"?>
<sst xmlns="http://schemas.openxmlformats.org/spreadsheetml/2006/main" count="19" uniqueCount="16">
  <si>
    <t>Number defective in consignment</t>
  </si>
  <si>
    <t>Consignment size</t>
  </si>
  <si>
    <t>Fail? 1=Yes, 0 = No</t>
  </si>
  <si>
    <t>Number defective</t>
  </si>
  <si>
    <t>Set-up</t>
  </si>
  <si>
    <t>First sample of size</t>
  </si>
  <si>
    <t>Test 2nd sample? 1=Yes, 0 = No</t>
  </si>
  <si>
    <t>Sample of size</t>
  </si>
  <si>
    <t>Consignment failed inspection (1 = Yes, 0 = No)</t>
  </si>
  <si>
    <t>Power units</t>
  </si>
  <si>
    <r>
      <t>Problem:</t>
    </r>
    <r>
      <rPr>
        <sz val="10"/>
        <rFont val="Times New Roman"/>
        <family val="1"/>
      </rPr>
      <t xml:space="preserve"> Your company produces specialist power units. We deliver these units to the client in batches of ten. The client has a quality control procedure for each consignment, as follows: Three units are tested. If two or more of these samples are defective, the consignment is rejected. If one is defective, another three are tested, and if any of these second set are defective the consignment is also rejected. We want to construct a model that looks at the risk of rejection of a consignment for different numbers of defective power units.</t>
    </r>
  </si>
  <si>
    <t>First sample</t>
  </si>
  <si>
    <t>Second sample</t>
  </si>
  <si>
    <t>Probability of consignment failure</t>
  </si>
  <si>
    <t>Defective</t>
  </si>
  <si>
    <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</si>
</sst>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s>
  <fonts count="45">
    <font>
      <sz val="10"/>
      <name val="Arial"/>
      <family val="0"/>
    </font>
    <font>
      <sz val="10"/>
      <name val="Times New Roman"/>
      <family val="1"/>
    </font>
    <font>
      <sz val="8"/>
      <name val="Arial"/>
      <family val="2"/>
    </font>
    <font>
      <sz val="10"/>
      <color indexed="12"/>
      <name val="Times New Roman"/>
      <family val="1"/>
    </font>
    <font>
      <sz val="10"/>
      <color indexed="10"/>
      <name val="Times New Roman"/>
      <family val="1"/>
    </font>
    <font>
      <b/>
      <sz val="10"/>
      <name val="Times New Roman"/>
      <family val="1"/>
    </font>
    <font>
      <sz val="16"/>
      <name val="Arial"/>
      <family val="2"/>
    </font>
    <font>
      <sz val="12"/>
      <name val="Times New Roman"/>
      <family val="1"/>
    </font>
    <font>
      <sz val="10"/>
      <color indexed="23"/>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3" fillId="0" borderId="13" xfId="0" applyFont="1" applyBorder="1" applyAlignment="1">
      <alignment horizontal="center"/>
    </xf>
    <xf numFmtId="0" fontId="3" fillId="0" borderId="14" xfId="0" applyFont="1" applyBorder="1" applyAlignment="1">
      <alignment/>
    </xf>
    <xf numFmtId="0" fontId="1" fillId="0" borderId="15" xfId="0" applyFont="1" applyBorder="1" applyAlignment="1">
      <alignment/>
    </xf>
    <xf numFmtId="0" fontId="1" fillId="0" borderId="14" xfId="0" applyFont="1" applyBorder="1" applyAlignment="1">
      <alignment/>
    </xf>
    <xf numFmtId="0" fontId="1" fillId="0" borderId="16" xfId="0" applyFont="1" applyBorder="1" applyAlignment="1">
      <alignment horizontal="center"/>
    </xf>
    <xf numFmtId="0" fontId="3" fillId="0" borderId="0" xfId="0" applyFont="1" applyBorder="1" applyAlignment="1">
      <alignment/>
    </xf>
    <xf numFmtId="0" fontId="4" fillId="0" borderId="17" xfId="0" applyFont="1" applyBorder="1" applyAlignment="1">
      <alignment/>
    </xf>
    <xf numFmtId="0" fontId="0" fillId="0" borderId="0" xfId="0" applyAlignment="1" applyProtection="1">
      <alignment/>
      <protection locked="0"/>
    </xf>
    <xf numFmtId="0" fontId="6" fillId="0" borderId="0" xfId="0" applyFont="1" applyAlignment="1" applyProtection="1">
      <alignment/>
      <protection locked="0"/>
    </xf>
    <xf numFmtId="0" fontId="7" fillId="0" borderId="0" xfId="0" applyFont="1" applyAlignment="1">
      <alignment/>
    </xf>
    <xf numFmtId="0" fontId="1" fillId="0" borderId="18" xfId="0" applyFont="1" applyBorder="1" applyAlignment="1">
      <alignment/>
    </xf>
    <xf numFmtId="0" fontId="3" fillId="0" borderId="16" xfId="0" applyFont="1" applyBorder="1" applyAlignment="1">
      <alignment horizontal="center"/>
    </xf>
    <xf numFmtId="0" fontId="3" fillId="33" borderId="16" xfId="0" applyFont="1" applyFill="1" applyBorder="1" applyAlignment="1">
      <alignment horizontal="center"/>
    </xf>
    <xf numFmtId="0" fontId="3" fillId="0" borderId="19" xfId="0" applyFont="1" applyBorder="1" applyAlignment="1">
      <alignment horizontal="center"/>
    </xf>
    <xf numFmtId="0" fontId="1" fillId="0" borderId="20" xfId="0" applyFont="1" applyBorder="1" applyAlignment="1">
      <alignment horizontal="center"/>
    </xf>
    <xf numFmtId="0" fontId="1" fillId="0" borderId="13" xfId="0" applyFont="1" applyFill="1" applyBorder="1" applyAlignment="1">
      <alignment horizontal="center"/>
    </xf>
    <xf numFmtId="0" fontId="1" fillId="0" borderId="13" xfId="0" applyFont="1" applyBorder="1" applyAlignment="1">
      <alignment horizontal="center"/>
    </xf>
    <xf numFmtId="0" fontId="9" fillId="34" borderId="20" xfId="0" applyFont="1" applyFill="1" applyBorder="1" applyAlignment="1">
      <alignment horizontal="center"/>
    </xf>
    <xf numFmtId="0" fontId="1" fillId="0" borderId="19" xfId="0" applyFont="1" applyFill="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183" fontId="9" fillId="0" borderId="13" xfId="57" applyNumberFormat="1" applyFont="1" applyBorder="1" applyAlignment="1">
      <alignment horizontal="center"/>
    </xf>
    <xf numFmtId="0" fontId="0" fillId="0" borderId="0" xfId="0" applyFont="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183" fontId="9" fillId="0" borderId="16" xfId="57" applyNumberFormat="1" applyFont="1" applyBorder="1" applyAlignment="1">
      <alignment horizontal="center"/>
    </xf>
    <xf numFmtId="183" fontId="9" fillId="0" borderId="19" xfId="57" applyNumberFormat="1" applyFont="1" applyBorder="1" applyAlignment="1">
      <alignment horizontal="center"/>
    </xf>
    <xf numFmtId="0" fontId="5" fillId="35" borderId="16" xfId="0" applyFont="1" applyFill="1" applyBorder="1" applyAlignment="1">
      <alignment horizontal="center" wrapText="1"/>
    </xf>
    <xf numFmtId="0" fontId="5" fillId="35" borderId="19" xfId="0" applyFont="1" applyFill="1" applyBorder="1" applyAlignment="1">
      <alignment horizontal="center" wrapText="1"/>
    </xf>
    <xf numFmtId="0" fontId="5" fillId="35" borderId="18" xfId="0" applyFont="1" applyFill="1" applyBorder="1" applyAlignment="1">
      <alignment horizontal="center"/>
    </xf>
    <xf numFmtId="0" fontId="5" fillId="35" borderId="17" xfId="0" applyFont="1" applyFill="1" applyBorder="1" applyAlignment="1">
      <alignment horizontal="center"/>
    </xf>
    <xf numFmtId="0" fontId="5" fillId="35" borderId="21" xfId="0" applyFont="1" applyFill="1" applyBorder="1" applyAlignment="1">
      <alignment horizontal="center"/>
    </xf>
    <xf numFmtId="0" fontId="5" fillId="36" borderId="22" xfId="0" applyFont="1" applyFill="1" applyBorder="1" applyAlignment="1">
      <alignment horizontal="left" vertical="center" wrapText="1"/>
    </xf>
    <xf numFmtId="0" fontId="5" fillId="36" borderId="23" xfId="0" applyFont="1" applyFill="1" applyBorder="1" applyAlignment="1">
      <alignment horizontal="left" vertical="center" wrapText="1"/>
    </xf>
    <xf numFmtId="0" fontId="5" fillId="36" borderId="24" xfId="0" applyFont="1" applyFill="1" applyBorder="1" applyAlignment="1">
      <alignment horizontal="left" vertical="center" wrapText="1"/>
    </xf>
    <xf numFmtId="0" fontId="5" fillId="36" borderId="25" xfId="0" applyFont="1" applyFill="1" applyBorder="1" applyAlignment="1">
      <alignment horizontal="left" vertical="center" wrapText="1"/>
    </xf>
    <xf numFmtId="0" fontId="5" fillId="36" borderId="0" xfId="0" applyFont="1" applyFill="1" applyBorder="1" applyAlignment="1">
      <alignment horizontal="left" vertical="center" wrapText="1"/>
    </xf>
    <xf numFmtId="0" fontId="5" fillId="36" borderId="26" xfId="0" applyFont="1" applyFill="1" applyBorder="1" applyAlignment="1">
      <alignment horizontal="left" vertical="center" wrapText="1"/>
    </xf>
    <xf numFmtId="0" fontId="5" fillId="36" borderId="27" xfId="0" applyFont="1" applyFill="1" applyBorder="1" applyAlignment="1">
      <alignment horizontal="left" vertical="center" wrapText="1"/>
    </xf>
    <xf numFmtId="0" fontId="5" fillId="36" borderId="28" xfId="0" applyFont="1" applyFill="1" applyBorder="1" applyAlignment="1">
      <alignment horizontal="left" vertical="center" wrapText="1"/>
    </xf>
    <xf numFmtId="0" fontId="5" fillId="36" borderId="29" xfId="0" applyFont="1" applyFill="1" applyBorder="1" applyAlignment="1">
      <alignment horizontal="left" vertical="center" wrapText="1"/>
    </xf>
    <xf numFmtId="0" fontId="5" fillId="35" borderId="15" xfId="0" applyFont="1" applyFill="1" applyBorder="1" applyAlignment="1">
      <alignment horizontal="center" wrapText="1"/>
    </xf>
    <xf numFmtId="0" fontId="5" fillId="35"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3</xdr:col>
      <xdr:colOff>76200</xdr:colOff>
      <xdr:row>3</xdr:row>
      <xdr:rowOff>0</xdr:rowOff>
    </xdr:to>
    <xdr:pic>
      <xdr:nvPicPr>
        <xdr:cNvPr id="1" name="Picture 37" descr="new_logo"/>
        <xdr:cNvPicPr preferRelativeResize="1">
          <a:picLocks noChangeAspect="1"/>
        </xdr:cNvPicPr>
      </xdr:nvPicPr>
      <xdr:blipFill>
        <a:blip r:embed="rId1"/>
        <a:stretch>
          <a:fillRect/>
        </a:stretch>
      </xdr:blipFill>
      <xdr:spPr>
        <a:xfrm>
          <a:off x="209550" y="0"/>
          <a:ext cx="2247900" cy="600075"/>
        </a:xfrm>
        <a:prstGeom prst="rect">
          <a:avLst/>
        </a:prstGeom>
        <a:noFill/>
        <a:ln w="9525" cmpd="sng">
          <a:noFill/>
        </a:ln>
      </xdr:spPr>
    </xdr:pic>
    <xdr:clientData/>
  </xdr:twoCellAnchor>
  <xdr:twoCellAnchor>
    <xdr:from>
      <xdr:col>5</xdr:col>
      <xdr:colOff>352425</xdr:colOff>
      <xdr:row>9</xdr:row>
      <xdr:rowOff>47625</xdr:rowOff>
    </xdr:from>
    <xdr:to>
      <xdr:col>8</xdr:col>
      <xdr:colOff>47625</xdr:colOff>
      <xdr:row>12</xdr:row>
      <xdr:rowOff>95250</xdr:rowOff>
    </xdr:to>
    <xdr:sp>
      <xdr:nvSpPr>
        <xdr:cNvPr id="2" name="Text Box 47"/>
        <xdr:cNvSpPr txBox="1">
          <a:spLocks noChangeArrowheads="1"/>
        </xdr:cNvSpPr>
      </xdr:nvSpPr>
      <xdr:spPr>
        <a:xfrm>
          <a:off x="3762375" y="1619250"/>
          <a:ext cx="1743075" cy="533400"/>
        </a:xfrm>
        <a:prstGeom prst="rect">
          <a:avLst/>
        </a:prstGeom>
        <a:solidFill>
          <a:srgbClr val="99993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If there are &gt;= 8 defectives in a consignment, the probability of rejection = 1.</a:t>
          </a:r>
        </a:p>
      </xdr:txBody>
    </xdr:sp>
    <xdr:clientData/>
  </xdr:twoCellAnchor>
  <xdr:twoCellAnchor>
    <xdr:from>
      <xdr:col>4</xdr:col>
      <xdr:colOff>9525</xdr:colOff>
      <xdr:row>10</xdr:row>
      <xdr:rowOff>95250</xdr:rowOff>
    </xdr:from>
    <xdr:to>
      <xdr:col>5</xdr:col>
      <xdr:colOff>352425</xdr:colOff>
      <xdr:row>11</xdr:row>
      <xdr:rowOff>0</xdr:rowOff>
    </xdr:to>
    <xdr:sp>
      <xdr:nvSpPr>
        <xdr:cNvPr id="3" name="Line 48"/>
        <xdr:cNvSpPr>
          <a:spLocks/>
        </xdr:cNvSpPr>
      </xdr:nvSpPr>
      <xdr:spPr>
        <a:xfrm flipH="1" flipV="1">
          <a:off x="2867025" y="1828800"/>
          <a:ext cx="89535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00000000000000000000000000000003"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2:K34"/>
  <sheetViews>
    <sheetView tabSelected="1" zoomScalePageLayoutView="0" workbookViewId="0" topLeftCell="A1">
      <selection activeCell="G28" sqref="G28"/>
    </sheetView>
  </sheetViews>
  <sheetFormatPr defaultColWidth="9.140625" defaultRowHeight="12.75"/>
  <cols>
    <col min="1" max="1" width="3.28125" style="0" customWidth="1"/>
    <col min="3" max="3" width="23.28125" style="0" customWidth="1"/>
    <col min="4" max="4" width="7.140625" style="0" customWidth="1"/>
    <col min="5" max="5" width="8.28125" style="0" customWidth="1"/>
    <col min="7" max="7" width="10.7109375" style="0" customWidth="1"/>
    <col min="8" max="8" width="10.8515625" style="0" customWidth="1"/>
    <col min="9" max="9" width="16.28125" style="0" customWidth="1"/>
  </cols>
  <sheetData>
    <row r="1" s="15" customFormat="1" ht="12.75"/>
    <row r="2" s="15" customFormat="1" ht="17.25" customHeight="1">
      <c r="F2" s="16" t="s">
        <v>9</v>
      </c>
    </row>
    <row r="3" s="15" customFormat="1" ht="17.25" customHeight="1" thickBot="1">
      <c r="E3" s="17"/>
    </row>
    <row r="4" spans="2:11" s="15" customFormat="1" ht="12.75" customHeight="1">
      <c r="B4" s="41" t="s">
        <v>10</v>
      </c>
      <c r="C4" s="42"/>
      <c r="D4" s="42"/>
      <c r="E4" s="42"/>
      <c r="F4" s="42"/>
      <c r="G4" s="42"/>
      <c r="H4" s="42"/>
      <c r="I4" s="42"/>
      <c r="J4" s="42"/>
      <c r="K4" s="43"/>
    </row>
    <row r="5" spans="2:11" s="15" customFormat="1" ht="12.75" customHeight="1">
      <c r="B5" s="44"/>
      <c r="C5" s="45"/>
      <c r="D5" s="45"/>
      <c r="E5" s="45"/>
      <c r="F5" s="45"/>
      <c r="G5" s="45"/>
      <c r="H5" s="45"/>
      <c r="I5" s="45"/>
      <c r="J5" s="45"/>
      <c r="K5" s="46"/>
    </row>
    <row r="6" spans="2:11" s="15" customFormat="1" ht="12.75" customHeight="1">
      <c r="B6" s="44"/>
      <c r="C6" s="45"/>
      <c r="D6" s="45"/>
      <c r="E6" s="45"/>
      <c r="F6" s="45"/>
      <c r="G6" s="45"/>
      <c r="H6" s="45"/>
      <c r="I6" s="45"/>
      <c r="J6" s="45"/>
      <c r="K6" s="46"/>
    </row>
    <row r="7" spans="2:11" s="15" customFormat="1" ht="12.75" customHeight="1">
      <c r="B7" s="44"/>
      <c r="C7" s="45"/>
      <c r="D7" s="45"/>
      <c r="E7" s="45"/>
      <c r="F7" s="45"/>
      <c r="G7" s="45"/>
      <c r="H7" s="45"/>
      <c r="I7" s="45"/>
      <c r="J7" s="45"/>
      <c r="K7" s="46"/>
    </row>
    <row r="8" spans="2:11" s="15" customFormat="1" ht="12.75" customHeight="1" thickBot="1">
      <c r="B8" s="47"/>
      <c r="C8" s="48"/>
      <c r="D8" s="48"/>
      <c r="E8" s="48"/>
      <c r="F8" s="48"/>
      <c r="G8" s="48"/>
      <c r="H8" s="48"/>
      <c r="I8" s="48"/>
      <c r="J8" s="48"/>
      <c r="K8" s="49"/>
    </row>
    <row r="10" spans="1:5" ht="12.75" customHeight="1">
      <c r="A10" s="1"/>
      <c r="B10" s="38" t="s">
        <v>4</v>
      </c>
      <c r="C10" s="39"/>
      <c r="D10" s="40"/>
      <c r="E10" s="3"/>
    </row>
    <row r="11" spans="1:5" ht="12.75">
      <c r="A11" s="1"/>
      <c r="B11" s="4" t="s">
        <v>0</v>
      </c>
      <c r="C11" s="5"/>
      <c r="D11" s="20">
        <f>_XLL.VOSESIMTABLE(B29:B34,,2)</f>
        <v>2</v>
      </c>
      <c r="E11" s="1"/>
    </row>
    <row r="12" spans="1:5" ht="12.75">
      <c r="A12" s="1"/>
      <c r="B12" s="6" t="s">
        <v>1</v>
      </c>
      <c r="C12" s="7"/>
      <c r="D12" s="8">
        <v>10</v>
      </c>
      <c r="E12" s="1"/>
    </row>
    <row r="13" spans="1:5" ht="12.75">
      <c r="A13" s="1"/>
      <c r="B13" s="1"/>
      <c r="C13" s="1"/>
      <c r="D13" s="1"/>
      <c r="E13" s="1"/>
    </row>
    <row r="14" spans="1:4" ht="12.75">
      <c r="A14" s="1"/>
      <c r="B14" s="38" t="s">
        <v>11</v>
      </c>
      <c r="C14" s="39"/>
      <c r="D14" s="40"/>
    </row>
    <row r="15" spans="1:4" ht="12.75">
      <c r="A15" s="1"/>
      <c r="B15" s="10" t="s">
        <v>5</v>
      </c>
      <c r="C15" s="9"/>
      <c r="D15" s="19">
        <v>3</v>
      </c>
    </row>
    <row r="16" spans="1:4" ht="12.75">
      <c r="A16" s="1"/>
      <c r="B16" s="4" t="s">
        <v>3</v>
      </c>
      <c r="C16" s="5"/>
      <c r="D16" s="26">
        <f>_XLL.VOSEHYPERGEO(FirstSample,Defective,Consignment)</f>
        <v>0</v>
      </c>
    </row>
    <row r="17" spans="1:5" ht="12.75">
      <c r="A17" s="1"/>
      <c r="B17" s="6" t="s">
        <v>2</v>
      </c>
      <c r="C17" s="7"/>
      <c r="D17" s="23">
        <f>IF(D16&gt;1,1,0)</f>
        <v>0</v>
      </c>
      <c r="E17" s="1"/>
    </row>
    <row r="18" spans="1:5" ht="12.75">
      <c r="A18" s="1"/>
      <c r="B18" s="1"/>
      <c r="C18" s="1"/>
      <c r="D18" s="2"/>
      <c r="E18" s="1"/>
    </row>
    <row r="19" spans="1:4" ht="12.75">
      <c r="A19" s="1"/>
      <c r="B19" s="38" t="s">
        <v>12</v>
      </c>
      <c r="C19" s="39"/>
      <c r="D19" s="40"/>
    </row>
    <row r="20" spans="1:5" ht="12.75">
      <c r="A20" s="1"/>
      <c r="B20" s="10" t="s">
        <v>6</v>
      </c>
      <c r="C20" s="11"/>
      <c r="D20" s="12">
        <f>IF(D16=1,1,0)</f>
        <v>0</v>
      </c>
      <c r="E20" s="1"/>
    </row>
    <row r="21" spans="1:8" ht="12.75">
      <c r="A21" s="1"/>
      <c r="B21" s="4" t="s">
        <v>7</v>
      </c>
      <c r="C21" s="13"/>
      <c r="D21" s="21">
        <v>3</v>
      </c>
      <c r="E21" s="27"/>
      <c r="F21" s="27"/>
      <c r="G21" s="27"/>
      <c r="H21" s="27"/>
    </row>
    <row r="22" spans="1:8" ht="12.75">
      <c r="A22" s="1"/>
      <c r="B22" s="4" t="s">
        <v>3</v>
      </c>
      <c r="C22" s="5"/>
      <c r="D22" s="22">
        <f>IF(Defective=DefectiveFirstSample,0,_XLL.VOSEHYPERGEO(SecondSample,Defective-DefectiveFirstSample,Consignment-FirstSample))</f>
        <v>1</v>
      </c>
      <c r="E22" s="27"/>
      <c r="F22" s="27"/>
      <c r="G22" s="27"/>
      <c r="H22" s="28"/>
    </row>
    <row r="23" spans="1:5" ht="12.75">
      <c r="A23" s="1"/>
      <c r="B23" s="6" t="s">
        <v>2</v>
      </c>
      <c r="C23" s="7"/>
      <c r="D23" s="24">
        <f>IF(D22&gt;0,1,0)*D20</f>
        <v>0</v>
      </c>
      <c r="E23" s="1"/>
    </row>
    <row r="24" spans="1:5" ht="12.75">
      <c r="A24" s="1"/>
      <c r="B24" s="1"/>
      <c r="C24" s="1"/>
      <c r="D24" s="1"/>
      <c r="E24" s="1"/>
    </row>
    <row r="25" spans="1:5" ht="12.75">
      <c r="A25" s="1"/>
      <c r="B25" s="18" t="s">
        <v>8</v>
      </c>
      <c r="C25" s="14"/>
      <c r="D25" s="14"/>
      <c r="E25" s="25">
        <f>MAX(D17,D23)</f>
        <v>0</v>
      </c>
    </row>
    <row r="27" spans="2:3" ht="12.75" customHeight="1">
      <c r="B27" s="50" t="s">
        <v>14</v>
      </c>
      <c r="C27" s="36" t="s">
        <v>13</v>
      </c>
    </row>
    <row r="28" spans="1:3" ht="12.75">
      <c r="A28" s="30" t="s">
        <v>15</v>
      </c>
      <c r="B28" s="51" t="s">
        <v>14</v>
      </c>
      <c r="C28" s="37"/>
    </row>
    <row r="29" spans="1:3" ht="12.75">
      <c r="A29">
        <v>1</v>
      </c>
      <c r="B29" s="31">
        <v>2</v>
      </c>
      <c r="C29" s="34" t="str">
        <f>_XLL.VOSESIMMEAN(Failed,A29)</f>
        <v>No simulation results</v>
      </c>
    </row>
    <row r="30" spans="1:3" ht="12.75">
      <c r="A30">
        <v>2</v>
      </c>
      <c r="B30" s="32">
        <v>3</v>
      </c>
      <c r="C30" s="35" t="str">
        <f>_XLL.VOSESIMMEAN(Failed,A30)</f>
        <v>No simulation results</v>
      </c>
    </row>
    <row r="31" spans="1:3" ht="12.75">
      <c r="A31">
        <v>3</v>
      </c>
      <c r="B31" s="32">
        <v>4</v>
      </c>
      <c r="C31" s="35" t="str">
        <f>_XLL.VOSESIMMEAN(Failed,A31)</f>
        <v>No simulation results</v>
      </c>
    </row>
    <row r="32" spans="1:3" ht="12.75">
      <c r="A32">
        <v>4</v>
      </c>
      <c r="B32" s="32">
        <v>5</v>
      </c>
      <c r="C32" s="35" t="str">
        <f>_XLL.VOSESIMMEAN(Failed,A32)</f>
        <v>No simulation results</v>
      </c>
    </row>
    <row r="33" spans="1:3" ht="12.75">
      <c r="A33">
        <v>5</v>
      </c>
      <c r="B33" s="32">
        <v>6</v>
      </c>
      <c r="C33" s="35" t="str">
        <f>_XLL.VOSESIMMEAN(Failed,A33)</f>
        <v>No simulation results</v>
      </c>
    </row>
    <row r="34" spans="1:3" ht="12.75">
      <c r="A34">
        <v>6</v>
      </c>
      <c r="B34" s="33">
        <v>7</v>
      </c>
      <c r="C34" s="29" t="str">
        <f>_XLL.VOSESIMMEAN(Failed,A34)</f>
        <v>No simulation results</v>
      </c>
    </row>
  </sheetData>
  <sheetProtection/>
  <mergeCells count="6">
    <mergeCell ref="C27:C28"/>
    <mergeCell ref="B19:D19"/>
    <mergeCell ref="B10:D10"/>
    <mergeCell ref="B4:K8"/>
    <mergeCell ref="B14:D14"/>
    <mergeCell ref="B27:B28"/>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2003-08-06T14:24:39Z</dcterms:created>
  <dcterms:modified xsi:type="dcterms:W3CDTF">2009-11-14T09:59:11Z</dcterms:modified>
  <cp:category/>
  <cp:version/>
  <cp:contentType/>
  <cp:contentStatus/>
</cp:coreProperties>
</file>