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780" windowWidth="15180" windowHeight="8070" activeTab="0"/>
  </bookViews>
  <sheets>
    <sheet name="Projected cure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<sst xmlns="http://schemas.openxmlformats.org/spreadsheetml/2006/main" count="22" uniqueCount="22">
  <si>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Month</t>
  </si>
  <si>
    <t>Competitor entry time</t>
  </si>
  <si>
    <t>Current sales/month</t>
  </si>
  <si>
    <t>Expected growth per month</t>
  </si>
  <si>
    <t>Expected fraction of sales that would be lost</t>
  </si>
  <si>
    <t>Sales fraction lost</t>
  </si>
  <si>
    <t>Expected sales</t>
  </si>
  <si>
    <t>Formulae table</t>
  </si>
  <si>
    <t>Probability competitor enters the market</t>
  </si>
  <si>
    <t>Competitor entry flag</t>
  </si>
  <si>
    <t>Sales</t>
  </si>
  <si>
    <t>=VoseBernoulli(E2)</t>
  </si>
  <si>
    <t>E3</t>
  </si>
  <si>
    <t>E4</t>
  </si>
  <si>
    <t>=B10*$E$7+$E$6</t>
  </si>
  <si>
    <t>C10:C109</t>
  </si>
  <si>
    <t>=IF(B10&lt;$E$4,0,$E$5)</t>
  </si>
  <si>
    <t>D10:D109</t>
  </si>
  <si>
    <t>=VosePoisson(C10*(1-D10))</t>
  </si>
  <si>
    <t>E10:E109</t>
  </si>
  <si>
    <t>=IF(E3=1,VoseStepUniform(20,50),1000)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</si>
  <si>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forecast the number of sales over time using Poisson distributions, including an 80% probability that a competitor enters the market.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</si>
</sst>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%"/>
    <numFmt numFmtId="182" formatCode="0.000%"/>
    <numFmt numFmtId="183" formatCode="_-* #,##0.0_-;\-* #,##0.0_-;_-* &quot;-&quot;??_-;_-@_-"/>
    <numFmt numFmtId="184" formatCode="_-* #,##0_-;\-* #,##0_-;_-* &quot;-&quot;??_-;_-@_-"/>
    <numFmt numFmtId="185" formatCode="[$€-2]\ #,##0.00_);[Red]\([$€-2]\ #,##0.00\)"/>
  </numFmts>
  <fonts count="40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9" fontId="0" fillId="0" borderId="20" xfId="0" applyNumberFormat="1" applyBorder="1" applyAlignment="1">
      <alignment/>
    </xf>
    <xf numFmtId="184" fontId="0" fillId="0" borderId="16" xfId="42" applyNumberFormat="1" applyFont="1" applyBorder="1" applyAlignment="1">
      <alignment/>
    </xf>
    <xf numFmtId="9" fontId="0" fillId="0" borderId="16" xfId="0" applyNumberFormat="1" applyFont="1" applyFill="1" applyBorder="1" applyAlignment="1">
      <alignment/>
    </xf>
    <xf numFmtId="171" fontId="0" fillId="0" borderId="16" xfId="42" applyFont="1" applyFill="1" applyBorder="1" applyAlignment="1">
      <alignment/>
    </xf>
    <xf numFmtId="171" fontId="0" fillId="0" borderId="17" xfId="42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0" fillId="0" borderId="12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21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4" xfId="0" applyFont="1" applyFill="1" applyBorder="1" applyAlignment="1" quotePrefix="1">
      <alignment horizontal="left"/>
    </xf>
    <xf numFmtId="0" fontId="0" fillId="0" borderId="22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21" xfId="0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10</xdr:col>
      <xdr:colOff>0</xdr:colOff>
      <xdr:row>3</xdr:row>
      <xdr:rowOff>123825</xdr:rowOff>
    </xdr:to>
    <xdr:pic>
      <xdr:nvPicPr>
        <xdr:cNvPr id="1" name="Picture 1" descr="vose software logo smal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6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.28125" style="0" customWidth="1"/>
    <col min="2" max="2" width="11.140625" style="0" customWidth="1"/>
    <col min="3" max="3" width="13.140625" style="0" customWidth="1"/>
    <col min="4" max="4" width="14.28125" style="0" customWidth="1"/>
    <col min="5" max="5" width="9.57421875" style="0" customWidth="1"/>
    <col min="6" max="6" width="2.7109375" style="0" customWidth="1"/>
    <col min="7" max="7" width="11.28125" style="0" customWidth="1"/>
    <col min="9" max="9" width="3.57421875" style="0" customWidth="1"/>
  </cols>
  <sheetData>
    <row r="2" spans="2:5" ht="12.75">
      <c r="B2" s="15" t="s">
        <v>8</v>
      </c>
      <c r="C2" s="16"/>
      <c r="D2" s="16"/>
      <c r="E2" s="19">
        <v>0.8</v>
      </c>
    </row>
    <row r="3" spans="2:5" ht="12.75">
      <c r="B3" s="17" t="s">
        <v>9</v>
      </c>
      <c r="C3" s="2"/>
      <c r="D3" s="2"/>
      <c r="E3" s="20">
        <f>_XLL.VOSEBERNOULLI(E2)</f>
        <v>1</v>
      </c>
    </row>
    <row r="4" spans="2:11" s="1" customFormat="1" ht="12.75">
      <c r="B4" s="6" t="s">
        <v>1</v>
      </c>
      <c r="C4" s="3"/>
      <c r="D4" s="2"/>
      <c r="E4" s="10">
        <f>IF(E3=1,_XLL.VOSESTEPUNIFORM(20,50),1000)</f>
        <v>35</v>
      </c>
      <c r="G4"/>
      <c r="H4"/>
      <c r="I4"/>
      <c r="J4"/>
      <c r="K4"/>
    </row>
    <row r="5" spans="2:5" ht="12.75">
      <c r="B5" s="6" t="s">
        <v>4</v>
      </c>
      <c r="C5" s="3"/>
      <c r="D5" s="2"/>
      <c r="E5" s="21">
        <v>0.3</v>
      </c>
    </row>
    <row r="6" spans="2:11" ht="12.75">
      <c r="B6" s="6" t="s">
        <v>2</v>
      </c>
      <c r="C6" s="3"/>
      <c r="D6" s="2"/>
      <c r="E6" s="22">
        <v>88</v>
      </c>
      <c r="G6" s="31" t="s">
        <v>21</v>
      </c>
      <c r="H6" s="32"/>
      <c r="I6" s="32"/>
      <c r="J6" s="32"/>
      <c r="K6" s="33"/>
    </row>
    <row r="7" spans="2:11" ht="12.75">
      <c r="B7" s="7" t="s">
        <v>3</v>
      </c>
      <c r="C7" s="8"/>
      <c r="D7" s="18"/>
      <c r="E7" s="23">
        <v>1.3</v>
      </c>
      <c r="G7" s="34"/>
      <c r="H7" s="35"/>
      <c r="I7" s="35"/>
      <c r="J7" s="35"/>
      <c r="K7" s="36"/>
    </row>
    <row r="8" spans="7:11" ht="12.75">
      <c r="G8" s="37"/>
      <c r="H8" s="38"/>
      <c r="I8" s="38"/>
      <c r="J8" s="38"/>
      <c r="K8" s="39"/>
    </row>
    <row r="9" spans="2:5" ht="25.5">
      <c r="B9" s="4" t="s">
        <v>0</v>
      </c>
      <c r="C9" s="9" t="s">
        <v>6</v>
      </c>
      <c r="D9" s="9" t="s">
        <v>5</v>
      </c>
      <c r="E9" s="5" t="s">
        <v>10</v>
      </c>
    </row>
    <row r="10" spans="2:5" ht="12.75">
      <c r="B10" s="13">
        <v>1</v>
      </c>
      <c r="C10" s="11">
        <f aca="true" t="shared" si="0" ref="C10:C41">B10*$E$7+$E$6</f>
        <v>89.3</v>
      </c>
      <c r="D10" s="24">
        <f aca="true" t="shared" si="1" ref="D10:D41">IF(B10&lt;$E$4,0,$E$5)</f>
        <v>0</v>
      </c>
      <c r="E10" s="25">
        <f>_XLL.VOSEPOISSON(C10*(1-D10))</f>
        <v>93</v>
      </c>
    </row>
    <row r="11" spans="2:5" ht="12.75">
      <c r="B11" s="13">
        <v>2</v>
      </c>
      <c r="C11" s="11">
        <f t="shared" si="0"/>
        <v>90.6</v>
      </c>
      <c r="D11" s="24">
        <f t="shared" si="1"/>
        <v>0</v>
      </c>
      <c r="E11" s="25">
        <f>_XLL.VOSEPOISSON(C11*(1-D11))</f>
        <v>103</v>
      </c>
    </row>
    <row r="12" spans="2:5" ht="12.75">
      <c r="B12" s="13">
        <v>3</v>
      </c>
      <c r="C12" s="11">
        <f t="shared" si="0"/>
        <v>91.9</v>
      </c>
      <c r="D12" s="24">
        <f t="shared" si="1"/>
        <v>0</v>
      </c>
      <c r="E12" s="25">
        <f>_XLL.VOSEPOISSON(C12*(1-D12))</f>
        <v>105</v>
      </c>
    </row>
    <row r="13" spans="2:5" ht="12.75">
      <c r="B13" s="13">
        <v>4</v>
      </c>
      <c r="C13" s="11">
        <f t="shared" si="0"/>
        <v>93.2</v>
      </c>
      <c r="D13" s="24">
        <f t="shared" si="1"/>
        <v>0</v>
      </c>
      <c r="E13" s="25">
        <f>_XLL.VOSEPOISSON(C13*(1-D13))</f>
        <v>97</v>
      </c>
    </row>
    <row r="14" spans="2:5" ht="12.75">
      <c r="B14" s="13">
        <v>5</v>
      </c>
      <c r="C14" s="11">
        <f t="shared" si="0"/>
        <v>94.5</v>
      </c>
      <c r="D14" s="24">
        <f t="shared" si="1"/>
        <v>0</v>
      </c>
      <c r="E14" s="25">
        <f>_XLL.VOSEPOISSON(C14*(1-D14))</f>
        <v>94</v>
      </c>
    </row>
    <row r="15" spans="2:5" ht="12.75">
      <c r="B15" s="13">
        <v>6</v>
      </c>
      <c r="C15" s="11">
        <f t="shared" si="0"/>
        <v>95.8</v>
      </c>
      <c r="D15" s="24">
        <f t="shared" si="1"/>
        <v>0</v>
      </c>
      <c r="E15" s="25">
        <f>_XLL.VOSEPOISSON(C15*(1-D15))</f>
        <v>83</v>
      </c>
    </row>
    <row r="16" spans="2:5" ht="12.75" hidden="1">
      <c r="B16" s="13">
        <v>7</v>
      </c>
      <c r="C16" s="11">
        <f t="shared" si="0"/>
        <v>97.1</v>
      </c>
      <c r="D16" s="24">
        <f t="shared" si="1"/>
        <v>0</v>
      </c>
      <c r="E16" s="25">
        <f>_XLL.VOSEPOISSON(C16*(1-D16))</f>
        <v>100</v>
      </c>
    </row>
    <row r="17" spans="2:5" ht="12.75" hidden="1">
      <c r="B17" s="13">
        <v>8</v>
      </c>
      <c r="C17" s="11">
        <f t="shared" si="0"/>
        <v>98.4</v>
      </c>
      <c r="D17" s="24">
        <f t="shared" si="1"/>
        <v>0</v>
      </c>
      <c r="E17" s="25">
        <f>_XLL.VOSEPOISSON(C17*(1-D17))</f>
        <v>98</v>
      </c>
    </row>
    <row r="18" spans="2:5" ht="12.75" hidden="1">
      <c r="B18" s="13">
        <v>9</v>
      </c>
      <c r="C18" s="11">
        <f t="shared" si="0"/>
        <v>99.7</v>
      </c>
      <c r="D18" s="24">
        <f t="shared" si="1"/>
        <v>0</v>
      </c>
      <c r="E18" s="25">
        <f>_XLL.VOSEPOISSON(C18*(1-D18))</f>
        <v>101</v>
      </c>
    </row>
    <row r="19" spans="2:5" ht="12.75" hidden="1">
      <c r="B19" s="13">
        <v>10</v>
      </c>
      <c r="C19" s="11">
        <f t="shared" si="0"/>
        <v>101</v>
      </c>
      <c r="D19" s="24">
        <f t="shared" si="1"/>
        <v>0</v>
      </c>
      <c r="E19" s="25">
        <f>_XLL.VOSEPOISSON(C19*(1-D19))</f>
        <v>104</v>
      </c>
    </row>
    <row r="20" spans="2:5" ht="12.75" hidden="1">
      <c r="B20" s="13">
        <v>11</v>
      </c>
      <c r="C20" s="11">
        <f t="shared" si="0"/>
        <v>102.3</v>
      </c>
      <c r="D20" s="24">
        <f t="shared" si="1"/>
        <v>0</v>
      </c>
      <c r="E20" s="25">
        <f>_XLL.VOSEPOISSON(C20*(1-D20))</f>
        <v>118</v>
      </c>
    </row>
    <row r="21" spans="2:5" ht="12.75" hidden="1">
      <c r="B21" s="13">
        <v>12</v>
      </c>
      <c r="C21" s="11">
        <f t="shared" si="0"/>
        <v>103.6</v>
      </c>
      <c r="D21" s="24">
        <f t="shared" si="1"/>
        <v>0</v>
      </c>
      <c r="E21" s="25">
        <f>_XLL.VOSEPOISSON(C21*(1-D21))</f>
        <v>110</v>
      </c>
    </row>
    <row r="22" spans="2:5" ht="12.75" hidden="1">
      <c r="B22" s="13">
        <v>13</v>
      </c>
      <c r="C22" s="11">
        <f t="shared" si="0"/>
        <v>104.9</v>
      </c>
      <c r="D22" s="24">
        <f t="shared" si="1"/>
        <v>0</v>
      </c>
      <c r="E22" s="25">
        <f>_XLL.VOSEPOISSON(C22*(1-D22))</f>
        <v>109</v>
      </c>
    </row>
    <row r="23" spans="2:5" ht="12.75" hidden="1">
      <c r="B23" s="13">
        <v>14</v>
      </c>
      <c r="C23" s="11">
        <f t="shared" si="0"/>
        <v>106.2</v>
      </c>
      <c r="D23" s="24">
        <f t="shared" si="1"/>
        <v>0</v>
      </c>
      <c r="E23" s="25">
        <f>_XLL.VOSEPOISSON(C23*(1-D23))</f>
        <v>111</v>
      </c>
    </row>
    <row r="24" spans="2:5" ht="12.75" hidden="1">
      <c r="B24" s="13">
        <v>15</v>
      </c>
      <c r="C24" s="11">
        <f t="shared" si="0"/>
        <v>107.5</v>
      </c>
      <c r="D24" s="24">
        <f t="shared" si="1"/>
        <v>0</v>
      </c>
      <c r="E24" s="25">
        <f>_XLL.VOSEPOISSON(C24*(1-D24))</f>
        <v>112</v>
      </c>
    </row>
    <row r="25" spans="2:5" ht="12.75" hidden="1">
      <c r="B25" s="13">
        <v>16</v>
      </c>
      <c r="C25" s="11">
        <f t="shared" si="0"/>
        <v>108.8</v>
      </c>
      <c r="D25" s="24">
        <f t="shared" si="1"/>
        <v>0</v>
      </c>
      <c r="E25" s="25">
        <f>_XLL.VOSEPOISSON(C25*(1-D25))</f>
        <v>126</v>
      </c>
    </row>
    <row r="26" spans="2:5" ht="12.75" hidden="1">
      <c r="B26" s="13">
        <v>17</v>
      </c>
      <c r="C26" s="11">
        <f t="shared" si="0"/>
        <v>110.1</v>
      </c>
      <c r="D26" s="24">
        <f t="shared" si="1"/>
        <v>0</v>
      </c>
      <c r="E26" s="25">
        <f>_XLL.VOSEPOISSON(C26*(1-D26))</f>
        <v>113</v>
      </c>
    </row>
    <row r="27" spans="2:5" ht="12.75" hidden="1">
      <c r="B27" s="13">
        <v>18</v>
      </c>
      <c r="C27" s="11">
        <f t="shared" si="0"/>
        <v>111.4</v>
      </c>
      <c r="D27" s="24">
        <f t="shared" si="1"/>
        <v>0</v>
      </c>
      <c r="E27" s="25">
        <f>_XLL.VOSEPOISSON(C27*(1-D27))</f>
        <v>118</v>
      </c>
    </row>
    <row r="28" spans="2:5" ht="12.75" hidden="1">
      <c r="B28" s="13">
        <v>19</v>
      </c>
      <c r="C28" s="11">
        <f t="shared" si="0"/>
        <v>112.7</v>
      </c>
      <c r="D28" s="24">
        <f t="shared" si="1"/>
        <v>0</v>
      </c>
      <c r="E28" s="25">
        <f>_XLL.VOSEPOISSON(C28*(1-D28))</f>
        <v>112</v>
      </c>
    </row>
    <row r="29" spans="2:5" ht="12.75" hidden="1">
      <c r="B29" s="13">
        <v>20</v>
      </c>
      <c r="C29" s="11">
        <f t="shared" si="0"/>
        <v>114</v>
      </c>
      <c r="D29" s="24">
        <f t="shared" si="1"/>
        <v>0</v>
      </c>
      <c r="E29" s="25">
        <f>_XLL.VOSEPOISSON(C29*(1-D29))</f>
        <v>100</v>
      </c>
    </row>
    <row r="30" spans="2:5" ht="12.75" hidden="1">
      <c r="B30" s="13">
        <v>21</v>
      </c>
      <c r="C30" s="11">
        <f t="shared" si="0"/>
        <v>115.3</v>
      </c>
      <c r="D30" s="24">
        <f t="shared" si="1"/>
        <v>0</v>
      </c>
      <c r="E30" s="25">
        <f>_XLL.VOSEPOISSON(C30*(1-D30))</f>
        <v>118</v>
      </c>
    </row>
    <row r="31" spans="2:5" ht="12.75" hidden="1">
      <c r="B31" s="13">
        <v>22</v>
      </c>
      <c r="C31" s="11">
        <f t="shared" si="0"/>
        <v>116.6</v>
      </c>
      <c r="D31" s="24">
        <f t="shared" si="1"/>
        <v>0</v>
      </c>
      <c r="E31" s="25">
        <f>_XLL.VOSEPOISSON(C31*(1-D31))</f>
        <v>120</v>
      </c>
    </row>
    <row r="32" spans="2:5" ht="12.75" hidden="1">
      <c r="B32" s="13">
        <v>23</v>
      </c>
      <c r="C32" s="11">
        <f t="shared" si="0"/>
        <v>117.9</v>
      </c>
      <c r="D32" s="24">
        <f t="shared" si="1"/>
        <v>0</v>
      </c>
      <c r="E32" s="25">
        <f>_XLL.VOSEPOISSON(C32*(1-D32))</f>
        <v>107</v>
      </c>
    </row>
    <row r="33" spans="2:5" ht="12.75" hidden="1">
      <c r="B33" s="13">
        <v>24</v>
      </c>
      <c r="C33" s="11">
        <f t="shared" si="0"/>
        <v>119.2</v>
      </c>
      <c r="D33" s="24">
        <f t="shared" si="1"/>
        <v>0</v>
      </c>
      <c r="E33" s="25">
        <f>_XLL.VOSEPOISSON(C33*(1-D33))</f>
        <v>121</v>
      </c>
    </row>
    <row r="34" spans="2:5" ht="12.75" hidden="1">
      <c r="B34" s="13">
        <v>25</v>
      </c>
      <c r="C34" s="11">
        <f t="shared" si="0"/>
        <v>120.5</v>
      </c>
      <c r="D34" s="24">
        <f t="shared" si="1"/>
        <v>0</v>
      </c>
      <c r="E34" s="25">
        <f>_XLL.VOSEPOISSON(C34*(1-D34))</f>
        <v>109</v>
      </c>
    </row>
    <row r="35" spans="2:5" ht="12.75" hidden="1">
      <c r="B35" s="13">
        <v>26</v>
      </c>
      <c r="C35" s="11">
        <f t="shared" si="0"/>
        <v>121.80000000000001</v>
      </c>
      <c r="D35" s="24">
        <f t="shared" si="1"/>
        <v>0</v>
      </c>
      <c r="E35" s="25">
        <f>_XLL.VOSEPOISSON(C35*(1-D35))</f>
        <v>120</v>
      </c>
    </row>
    <row r="36" spans="2:5" ht="12.75" hidden="1">
      <c r="B36" s="13">
        <v>27</v>
      </c>
      <c r="C36" s="11">
        <f t="shared" si="0"/>
        <v>123.1</v>
      </c>
      <c r="D36" s="24">
        <f t="shared" si="1"/>
        <v>0</v>
      </c>
      <c r="E36" s="25">
        <f>_XLL.VOSEPOISSON(C36*(1-D36))</f>
        <v>141</v>
      </c>
    </row>
    <row r="37" spans="2:5" ht="12.75" hidden="1">
      <c r="B37" s="13">
        <v>28</v>
      </c>
      <c r="C37" s="11">
        <f t="shared" si="0"/>
        <v>124.4</v>
      </c>
      <c r="D37" s="24">
        <f t="shared" si="1"/>
        <v>0</v>
      </c>
      <c r="E37" s="25">
        <f>_XLL.VOSEPOISSON(C37*(1-D37))</f>
        <v>113</v>
      </c>
    </row>
    <row r="38" spans="2:5" ht="12.75" hidden="1">
      <c r="B38" s="13">
        <v>29</v>
      </c>
      <c r="C38" s="11">
        <f t="shared" si="0"/>
        <v>125.7</v>
      </c>
      <c r="D38" s="24">
        <f t="shared" si="1"/>
        <v>0</v>
      </c>
      <c r="E38" s="25">
        <f>_XLL.VOSEPOISSON(C38*(1-D38))</f>
        <v>150</v>
      </c>
    </row>
    <row r="39" spans="2:5" ht="12.75" hidden="1">
      <c r="B39" s="13">
        <v>30</v>
      </c>
      <c r="C39" s="11">
        <f t="shared" si="0"/>
        <v>127</v>
      </c>
      <c r="D39" s="24">
        <f t="shared" si="1"/>
        <v>0</v>
      </c>
      <c r="E39" s="25">
        <f>_XLL.VOSEPOISSON(C39*(1-D39))</f>
        <v>126</v>
      </c>
    </row>
    <row r="40" spans="2:5" ht="12.75" hidden="1">
      <c r="B40" s="13">
        <v>31</v>
      </c>
      <c r="C40" s="11">
        <f t="shared" si="0"/>
        <v>128.3</v>
      </c>
      <c r="D40" s="24">
        <f t="shared" si="1"/>
        <v>0</v>
      </c>
      <c r="E40" s="25">
        <f>_XLL.VOSEPOISSON(C40*(1-D40))</f>
        <v>127</v>
      </c>
    </row>
    <row r="41" spans="2:5" ht="12.75" hidden="1">
      <c r="B41" s="13">
        <v>32</v>
      </c>
      <c r="C41" s="11">
        <f t="shared" si="0"/>
        <v>129.6</v>
      </c>
      <c r="D41" s="24">
        <f t="shared" si="1"/>
        <v>0</v>
      </c>
      <c r="E41" s="25">
        <f>_XLL.VOSEPOISSON(C41*(1-D41))</f>
        <v>141</v>
      </c>
    </row>
    <row r="42" spans="2:5" ht="12.75" hidden="1">
      <c r="B42" s="13">
        <v>33</v>
      </c>
      <c r="C42" s="11">
        <f aca="true" t="shared" si="2" ref="C42:C73">B42*$E$7+$E$6</f>
        <v>130.9</v>
      </c>
      <c r="D42" s="24">
        <f aca="true" t="shared" si="3" ref="D42:D73">IF(B42&lt;$E$4,0,$E$5)</f>
        <v>0</v>
      </c>
      <c r="E42" s="25">
        <f>_XLL.VOSEPOISSON(C42*(1-D42))</f>
        <v>135</v>
      </c>
    </row>
    <row r="43" spans="2:5" ht="12.75" hidden="1">
      <c r="B43" s="13">
        <v>34</v>
      </c>
      <c r="C43" s="11">
        <f t="shared" si="2"/>
        <v>132.2</v>
      </c>
      <c r="D43" s="24">
        <f t="shared" si="3"/>
        <v>0</v>
      </c>
      <c r="E43" s="25">
        <f>_XLL.VOSEPOISSON(C43*(1-D43))</f>
        <v>130</v>
      </c>
    </row>
    <row r="44" spans="2:5" ht="12.75" hidden="1">
      <c r="B44" s="13">
        <v>35</v>
      </c>
      <c r="C44" s="11">
        <f t="shared" si="2"/>
        <v>133.5</v>
      </c>
      <c r="D44" s="24">
        <f t="shared" si="3"/>
        <v>0.3</v>
      </c>
      <c r="E44" s="25">
        <f>_XLL.VOSEPOISSON(C44*(1-D44))</f>
        <v>113</v>
      </c>
    </row>
    <row r="45" spans="2:5" ht="12.75" hidden="1">
      <c r="B45" s="13">
        <v>36</v>
      </c>
      <c r="C45" s="11">
        <f t="shared" si="2"/>
        <v>134.8</v>
      </c>
      <c r="D45" s="24">
        <f t="shared" si="3"/>
        <v>0.3</v>
      </c>
      <c r="E45" s="25">
        <f>_XLL.VOSEPOISSON(C45*(1-D45))</f>
        <v>88</v>
      </c>
    </row>
    <row r="46" spans="2:5" ht="12.75" hidden="1">
      <c r="B46" s="13">
        <v>37</v>
      </c>
      <c r="C46" s="11">
        <f t="shared" si="2"/>
        <v>136.1</v>
      </c>
      <c r="D46" s="24">
        <f t="shared" si="3"/>
        <v>0.3</v>
      </c>
      <c r="E46" s="25">
        <f>_XLL.VOSEPOISSON(C46*(1-D46))</f>
        <v>102</v>
      </c>
    </row>
    <row r="47" spans="2:5" ht="12.75" hidden="1">
      <c r="B47" s="13">
        <v>38</v>
      </c>
      <c r="C47" s="11">
        <f t="shared" si="2"/>
        <v>137.4</v>
      </c>
      <c r="D47" s="24">
        <f t="shared" si="3"/>
        <v>0.3</v>
      </c>
      <c r="E47" s="25">
        <f>_XLL.VOSEPOISSON(C47*(1-D47))</f>
        <v>101</v>
      </c>
    </row>
    <row r="48" spans="2:5" ht="12.75" hidden="1">
      <c r="B48" s="13">
        <v>39</v>
      </c>
      <c r="C48" s="11">
        <f t="shared" si="2"/>
        <v>138.7</v>
      </c>
      <c r="D48" s="24">
        <f t="shared" si="3"/>
        <v>0.3</v>
      </c>
      <c r="E48" s="25">
        <f>_XLL.VOSEPOISSON(C48*(1-D48))</f>
        <v>106</v>
      </c>
    </row>
    <row r="49" spans="2:5" ht="12.75" hidden="1">
      <c r="B49" s="13">
        <v>40</v>
      </c>
      <c r="C49" s="11">
        <f t="shared" si="2"/>
        <v>140</v>
      </c>
      <c r="D49" s="24">
        <f t="shared" si="3"/>
        <v>0.3</v>
      </c>
      <c r="E49" s="25">
        <f>_XLL.VOSEPOISSON(C49*(1-D49))</f>
        <v>103</v>
      </c>
    </row>
    <row r="50" spans="2:5" ht="12.75" hidden="1">
      <c r="B50" s="13">
        <v>41</v>
      </c>
      <c r="C50" s="11">
        <f t="shared" si="2"/>
        <v>141.3</v>
      </c>
      <c r="D50" s="24">
        <f t="shared" si="3"/>
        <v>0.3</v>
      </c>
      <c r="E50" s="25">
        <f>_XLL.VOSEPOISSON(C50*(1-D50))</f>
        <v>105</v>
      </c>
    </row>
    <row r="51" spans="2:5" ht="12.75" hidden="1">
      <c r="B51" s="13">
        <v>42</v>
      </c>
      <c r="C51" s="11">
        <f t="shared" si="2"/>
        <v>142.6</v>
      </c>
      <c r="D51" s="24">
        <f t="shared" si="3"/>
        <v>0.3</v>
      </c>
      <c r="E51" s="25">
        <f>_XLL.VOSEPOISSON(C51*(1-D51))</f>
        <v>107</v>
      </c>
    </row>
    <row r="52" spans="2:5" ht="12.75" hidden="1">
      <c r="B52" s="13">
        <v>43</v>
      </c>
      <c r="C52" s="11">
        <f t="shared" si="2"/>
        <v>143.9</v>
      </c>
      <c r="D52" s="24">
        <f t="shared" si="3"/>
        <v>0.3</v>
      </c>
      <c r="E52" s="25">
        <f>_XLL.VOSEPOISSON(C52*(1-D52))</f>
        <v>102</v>
      </c>
    </row>
    <row r="53" spans="2:5" ht="12.75" hidden="1">
      <c r="B53" s="13">
        <v>44</v>
      </c>
      <c r="C53" s="11">
        <f t="shared" si="2"/>
        <v>145.2</v>
      </c>
      <c r="D53" s="24">
        <f t="shared" si="3"/>
        <v>0.3</v>
      </c>
      <c r="E53" s="25">
        <f>_XLL.VOSEPOISSON(C53*(1-D53))</f>
        <v>88</v>
      </c>
    </row>
    <row r="54" spans="2:5" ht="12.75" hidden="1">
      <c r="B54" s="13">
        <v>45</v>
      </c>
      <c r="C54" s="11">
        <f t="shared" si="2"/>
        <v>146.5</v>
      </c>
      <c r="D54" s="24">
        <f t="shared" si="3"/>
        <v>0.3</v>
      </c>
      <c r="E54" s="25">
        <f>_XLL.VOSEPOISSON(C54*(1-D54))</f>
        <v>98</v>
      </c>
    </row>
    <row r="55" spans="2:5" ht="12.75" hidden="1">
      <c r="B55" s="13">
        <v>46</v>
      </c>
      <c r="C55" s="11">
        <f t="shared" si="2"/>
        <v>147.8</v>
      </c>
      <c r="D55" s="24">
        <f t="shared" si="3"/>
        <v>0.3</v>
      </c>
      <c r="E55" s="25">
        <f>_XLL.VOSEPOISSON(C55*(1-D55))</f>
        <v>98</v>
      </c>
    </row>
    <row r="56" spans="2:5" ht="12.75" hidden="1">
      <c r="B56" s="13">
        <v>47</v>
      </c>
      <c r="C56" s="11">
        <f t="shared" si="2"/>
        <v>149.1</v>
      </c>
      <c r="D56" s="24">
        <f t="shared" si="3"/>
        <v>0.3</v>
      </c>
      <c r="E56" s="25">
        <f>_XLL.VOSEPOISSON(C56*(1-D56))</f>
        <v>94</v>
      </c>
    </row>
    <row r="57" spans="2:5" ht="12.75" hidden="1">
      <c r="B57" s="13">
        <v>48</v>
      </c>
      <c r="C57" s="11">
        <f t="shared" si="2"/>
        <v>150.4</v>
      </c>
      <c r="D57" s="24">
        <f t="shared" si="3"/>
        <v>0.3</v>
      </c>
      <c r="E57" s="25">
        <f>_XLL.VOSEPOISSON(C57*(1-D57))</f>
        <v>115</v>
      </c>
    </row>
    <row r="58" spans="2:5" ht="12.75" hidden="1">
      <c r="B58" s="13">
        <v>49</v>
      </c>
      <c r="C58" s="11">
        <f t="shared" si="2"/>
        <v>151.7</v>
      </c>
      <c r="D58" s="24">
        <f t="shared" si="3"/>
        <v>0.3</v>
      </c>
      <c r="E58" s="25">
        <f>_XLL.VOSEPOISSON(C58*(1-D58))</f>
        <v>107</v>
      </c>
    </row>
    <row r="59" spans="2:5" ht="12.75" hidden="1">
      <c r="B59" s="13">
        <v>50</v>
      </c>
      <c r="C59" s="11">
        <f t="shared" si="2"/>
        <v>153</v>
      </c>
      <c r="D59" s="24">
        <f t="shared" si="3"/>
        <v>0.3</v>
      </c>
      <c r="E59" s="25">
        <f>_XLL.VOSEPOISSON(C59*(1-D59))</f>
        <v>111</v>
      </c>
    </row>
    <row r="60" spans="2:5" ht="12.75" hidden="1">
      <c r="B60" s="13">
        <v>51</v>
      </c>
      <c r="C60" s="11">
        <f t="shared" si="2"/>
        <v>154.3</v>
      </c>
      <c r="D60" s="24">
        <f t="shared" si="3"/>
        <v>0.3</v>
      </c>
      <c r="E60" s="25">
        <f>_XLL.VOSEPOISSON(C60*(1-D60))</f>
        <v>113</v>
      </c>
    </row>
    <row r="61" spans="2:5" ht="12.75" hidden="1">
      <c r="B61" s="13">
        <v>52</v>
      </c>
      <c r="C61" s="11">
        <f t="shared" si="2"/>
        <v>155.60000000000002</v>
      </c>
      <c r="D61" s="24">
        <f t="shared" si="3"/>
        <v>0.3</v>
      </c>
      <c r="E61" s="25">
        <f>_XLL.VOSEPOISSON(C61*(1-D61))</f>
        <v>97</v>
      </c>
    </row>
    <row r="62" spans="2:5" ht="12.75" hidden="1">
      <c r="B62" s="13">
        <v>53</v>
      </c>
      <c r="C62" s="11">
        <f t="shared" si="2"/>
        <v>156.9</v>
      </c>
      <c r="D62" s="24">
        <f t="shared" si="3"/>
        <v>0.3</v>
      </c>
      <c r="E62" s="25">
        <f>_XLL.VOSEPOISSON(C62*(1-D62))</f>
        <v>103</v>
      </c>
    </row>
    <row r="63" spans="2:5" ht="12.75" hidden="1">
      <c r="B63" s="13">
        <v>54</v>
      </c>
      <c r="C63" s="11">
        <f t="shared" si="2"/>
        <v>158.2</v>
      </c>
      <c r="D63" s="24">
        <f t="shared" si="3"/>
        <v>0.3</v>
      </c>
      <c r="E63" s="25">
        <f>_XLL.VOSEPOISSON(C63*(1-D63))</f>
        <v>123</v>
      </c>
    </row>
    <row r="64" spans="2:5" ht="12.75" hidden="1">
      <c r="B64" s="13">
        <v>55</v>
      </c>
      <c r="C64" s="11">
        <f t="shared" si="2"/>
        <v>159.5</v>
      </c>
      <c r="D64" s="24">
        <f t="shared" si="3"/>
        <v>0.3</v>
      </c>
      <c r="E64" s="25">
        <f>_XLL.VOSEPOISSON(C64*(1-D64))</f>
        <v>98</v>
      </c>
    </row>
    <row r="65" spans="2:5" ht="12.75" hidden="1">
      <c r="B65" s="13">
        <v>56</v>
      </c>
      <c r="C65" s="11">
        <f t="shared" si="2"/>
        <v>160.8</v>
      </c>
      <c r="D65" s="24">
        <f t="shared" si="3"/>
        <v>0.3</v>
      </c>
      <c r="E65" s="25">
        <f>_XLL.VOSEPOISSON(C65*(1-D65))</f>
        <v>125</v>
      </c>
    </row>
    <row r="66" spans="2:5" ht="12.75" hidden="1">
      <c r="B66" s="13">
        <v>57</v>
      </c>
      <c r="C66" s="11">
        <f t="shared" si="2"/>
        <v>162.10000000000002</v>
      </c>
      <c r="D66" s="24">
        <f t="shared" si="3"/>
        <v>0.3</v>
      </c>
      <c r="E66" s="25">
        <f>_XLL.VOSEPOISSON(C66*(1-D66))</f>
        <v>113</v>
      </c>
    </row>
    <row r="67" spans="2:5" ht="12.75" hidden="1">
      <c r="B67" s="13">
        <v>58</v>
      </c>
      <c r="C67" s="11">
        <f t="shared" si="2"/>
        <v>163.4</v>
      </c>
      <c r="D67" s="24">
        <f t="shared" si="3"/>
        <v>0.3</v>
      </c>
      <c r="E67" s="25">
        <f>_XLL.VOSEPOISSON(C67*(1-D67))</f>
        <v>118</v>
      </c>
    </row>
    <row r="68" spans="2:5" ht="12.75" hidden="1">
      <c r="B68" s="13">
        <v>59</v>
      </c>
      <c r="C68" s="11">
        <f t="shared" si="2"/>
        <v>164.7</v>
      </c>
      <c r="D68" s="24">
        <f t="shared" si="3"/>
        <v>0.3</v>
      </c>
      <c r="E68" s="25">
        <f>_XLL.VOSEPOISSON(C68*(1-D68))</f>
        <v>105</v>
      </c>
    </row>
    <row r="69" spans="2:5" ht="12.75" hidden="1">
      <c r="B69" s="13">
        <v>60</v>
      </c>
      <c r="C69" s="11">
        <f t="shared" si="2"/>
        <v>166</v>
      </c>
      <c r="D69" s="24">
        <f t="shared" si="3"/>
        <v>0.3</v>
      </c>
      <c r="E69" s="25">
        <f>_XLL.VOSEPOISSON(C69*(1-D69))</f>
        <v>130</v>
      </c>
    </row>
    <row r="70" spans="2:5" ht="12.75" hidden="1">
      <c r="B70" s="13">
        <v>61</v>
      </c>
      <c r="C70" s="11">
        <f t="shared" si="2"/>
        <v>167.3</v>
      </c>
      <c r="D70" s="24">
        <f t="shared" si="3"/>
        <v>0.3</v>
      </c>
      <c r="E70" s="25">
        <f>_XLL.VOSEPOISSON(C70*(1-D70))</f>
        <v>112</v>
      </c>
    </row>
    <row r="71" spans="2:5" ht="12.75" hidden="1">
      <c r="B71" s="13">
        <v>62</v>
      </c>
      <c r="C71" s="11">
        <f t="shared" si="2"/>
        <v>168.60000000000002</v>
      </c>
      <c r="D71" s="24">
        <f t="shared" si="3"/>
        <v>0.3</v>
      </c>
      <c r="E71" s="25">
        <f>_XLL.VOSEPOISSON(C71*(1-D71))</f>
        <v>105</v>
      </c>
    </row>
    <row r="72" spans="2:5" ht="12.75" hidden="1">
      <c r="B72" s="13">
        <v>63</v>
      </c>
      <c r="C72" s="11">
        <f t="shared" si="2"/>
        <v>169.9</v>
      </c>
      <c r="D72" s="24">
        <f t="shared" si="3"/>
        <v>0.3</v>
      </c>
      <c r="E72" s="25">
        <f>_XLL.VOSEPOISSON(C72*(1-D72))</f>
        <v>125</v>
      </c>
    </row>
    <row r="73" spans="2:5" ht="12.75" hidden="1">
      <c r="B73" s="13">
        <v>64</v>
      </c>
      <c r="C73" s="11">
        <f t="shared" si="2"/>
        <v>171.2</v>
      </c>
      <c r="D73" s="24">
        <f t="shared" si="3"/>
        <v>0.3</v>
      </c>
      <c r="E73" s="25">
        <f>_XLL.VOSEPOISSON(C73*(1-D73))</f>
        <v>108</v>
      </c>
    </row>
    <row r="74" spans="2:5" ht="12.75" hidden="1">
      <c r="B74" s="13">
        <v>65</v>
      </c>
      <c r="C74" s="11">
        <f aca="true" t="shared" si="4" ref="C74:C105">B74*$E$7+$E$6</f>
        <v>172.5</v>
      </c>
      <c r="D74" s="24">
        <f aca="true" t="shared" si="5" ref="D74:D109">IF(B74&lt;$E$4,0,$E$5)</f>
        <v>0.3</v>
      </c>
      <c r="E74" s="25">
        <f>_XLL.VOSEPOISSON(C74*(1-D74))</f>
        <v>120</v>
      </c>
    </row>
    <row r="75" spans="2:5" ht="12.75" hidden="1">
      <c r="B75" s="13">
        <v>66</v>
      </c>
      <c r="C75" s="11">
        <f t="shared" si="4"/>
        <v>173.8</v>
      </c>
      <c r="D75" s="24">
        <f t="shared" si="5"/>
        <v>0.3</v>
      </c>
      <c r="E75" s="25">
        <f>_XLL.VOSEPOISSON(C75*(1-D75))</f>
        <v>122</v>
      </c>
    </row>
    <row r="76" spans="2:5" ht="12.75" hidden="1">
      <c r="B76" s="13">
        <v>67</v>
      </c>
      <c r="C76" s="11">
        <f t="shared" si="4"/>
        <v>175.10000000000002</v>
      </c>
      <c r="D76" s="24">
        <f t="shared" si="5"/>
        <v>0.3</v>
      </c>
      <c r="E76" s="25">
        <f>_XLL.VOSEPOISSON(C76*(1-D76))</f>
        <v>127</v>
      </c>
    </row>
    <row r="77" spans="2:5" ht="12.75" hidden="1">
      <c r="B77" s="13">
        <v>68</v>
      </c>
      <c r="C77" s="11">
        <f t="shared" si="4"/>
        <v>176.4</v>
      </c>
      <c r="D77" s="24">
        <f t="shared" si="5"/>
        <v>0.3</v>
      </c>
      <c r="E77" s="25">
        <f>_XLL.VOSEPOISSON(C77*(1-D77))</f>
        <v>145</v>
      </c>
    </row>
    <row r="78" spans="2:5" ht="12.75" hidden="1">
      <c r="B78" s="13">
        <v>69</v>
      </c>
      <c r="C78" s="11">
        <f t="shared" si="4"/>
        <v>177.7</v>
      </c>
      <c r="D78" s="24">
        <f t="shared" si="5"/>
        <v>0.3</v>
      </c>
      <c r="E78" s="25">
        <f>_XLL.VOSEPOISSON(C78*(1-D78))</f>
        <v>102</v>
      </c>
    </row>
    <row r="79" spans="2:5" ht="12.75" hidden="1">
      <c r="B79" s="13">
        <v>70</v>
      </c>
      <c r="C79" s="11">
        <f t="shared" si="4"/>
        <v>179</v>
      </c>
      <c r="D79" s="24">
        <f t="shared" si="5"/>
        <v>0.3</v>
      </c>
      <c r="E79" s="25">
        <f>_XLL.VOSEPOISSON(C79*(1-D79))</f>
        <v>115</v>
      </c>
    </row>
    <row r="80" spans="2:5" ht="12.75" hidden="1">
      <c r="B80" s="13">
        <v>71</v>
      </c>
      <c r="C80" s="11">
        <f t="shared" si="4"/>
        <v>180.3</v>
      </c>
      <c r="D80" s="24">
        <f t="shared" si="5"/>
        <v>0.3</v>
      </c>
      <c r="E80" s="25">
        <f>_XLL.VOSEPOISSON(C80*(1-D80))</f>
        <v>132</v>
      </c>
    </row>
    <row r="81" spans="2:5" ht="12.75" hidden="1">
      <c r="B81" s="13">
        <v>72</v>
      </c>
      <c r="C81" s="11">
        <f t="shared" si="4"/>
        <v>181.60000000000002</v>
      </c>
      <c r="D81" s="24">
        <f t="shared" si="5"/>
        <v>0.3</v>
      </c>
      <c r="E81" s="25">
        <f>_XLL.VOSEPOISSON(C81*(1-D81))</f>
        <v>144</v>
      </c>
    </row>
    <row r="82" spans="2:5" ht="12.75" hidden="1">
      <c r="B82" s="13">
        <v>73</v>
      </c>
      <c r="C82" s="11">
        <f t="shared" si="4"/>
        <v>182.9</v>
      </c>
      <c r="D82" s="24">
        <f t="shared" si="5"/>
        <v>0.3</v>
      </c>
      <c r="E82" s="25">
        <f>_XLL.VOSEPOISSON(C82*(1-D82))</f>
        <v>136</v>
      </c>
    </row>
    <row r="83" spans="2:5" ht="12.75" hidden="1">
      <c r="B83" s="13">
        <v>74</v>
      </c>
      <c r="C83" s="11">
        <f t="shared" si="4"/>
        <v>184.2</v>
      </c>
      <c r="D83" s="24">
        <f t="shared" si="5"/>
        <v>0.3</v>
      </c>
      <c r="E83" s="25">
        <f>_XLL.VOSEPOISSON(C83*(1-D83))</f>
        <v>130</v>
      </c>
    </row>
    <row r="84" spans="2:5" ht="12.75" hidden="1">
      <c r="B84" s="13">
        <v>75</v>
      </c>
      <c r="C84" s="11">
        <f t="shared" si="4"/>
        <v>185.5</v>
      </c>
      <c r="D84" s="24">
        <f t="shared" si="5"/>
        <v>0.3</v>
      </c>
      <c r="E84" s="25">
        <f>_XLL.VOSEPOISSON(C84*(1-D84))</f>
        <v>132</v>
      </c>
    </row>
    <row r="85" spans="2:5" ht="12.75" hidden="1">
      <c r="B85" s="13">
        <v>76</v>
      </c>
      <c r="C85" s="11">
        <f t="shared" si="4"/>
        <v>186.8</v>
      </c>
      <c r="D85" s="24">
        <f t="shared" si="5"/>
        <v>0.3</v>
      </c>
      <c r="E85" s="25">
        <f>_XLL.VOSEPOISSON(C85*(1-D85))</f>
        <v>146</v>
      </c>
    </row>
    <row r="86" spans="2:5" ht="12.75" hidden="1">
      <c r="B86" s="13">
        <v>77</v>
      </c>
      <c r="C86" s="11">
        <f t="shared" si="4"/>
        <v>188.10000000000002</v>
      </c>
      <c r="D86" s="24">
        <f t="shared" si="5"/>
        <v>0.3</v>
      </c>
      <c r="E86" s="25">
        <f>_XLL.VOSEPOISSON(C86*(1-D86))</f>
        <v>138</v>
      </c>
    </row>
    <row r="87" spans="2:5" ht="12.75" hidden="1">
      <c r="B87" s="13">
        <v>78</v>
      </c>
      <c r="C87" s="11">
        <f t="shared" si="4"/>
        <v>189.4</v>
      </c>
      <c r="D87" s="24">
        <f t="shared" si="5"/>
        <v>0.3</v>
      </c>
      <c r="E87" s="25">
        <f>_XLL.VOSEPOISSON(C87*(1-D87))</f>
        <v>142</v>
      </c>
    </row>
    <row r="88" spans="2:5" ht="12.75" hidden="1">
      <c r="B88" s="13">
        <v>79</v>
      </c>
      <c r="C88" s="11">
        <f t="shared" si="4"/>
        <v>190.7</v>
      </c>
      <c r="D88" s="24">
        <f t="shared" si="5"/>
        <v>0.3</v>
      </c>
      <c r="E88" s="25">
        <f>_XLL.VOSEPOISSON(C88*(1-D88))</f>
        <v>131</v>
      </c>
    </row>
    <row r="89" spans="2:5" ht="12.75" hidden="1">
      <c r="B89" s="13">
        <v>80</v>
      </c>
      <c r="C89" s="11">
        <f t="shared" si="4"/>
        <v>192</v>
      </c>
      <c r="D89" s="24">
        <f t="shared" si="5"/>
        <v>0.3</v>
      </c>
      <c r="E89" s="25">
        <f>_XLL.VOSEPOISSON(C89*(1-D89))</f>
        <v>126</v>
      </c>
    </row>
    <row r="90" spans="2:5" ht="12.75" hidden="1">
      <c r="B90" s="13">
        <v>81</v>
      </c>
      <c r="C90" s="11">
        <f t="shared" si="4"/>
        <v>193.3</v>
      </c>
      <c r="D90" s="24">
        <f t="shared" si="5"/>
        <v>0.3</v>
      </c>
      <c r="E90" s="25">
        <f>_XLL.VOSEPOISSON(C90*(1-D90))</f>
        <v>119</v>
      </c>
    </row>
    <row r="91" spans="2:5" ht="12.75" hidden="1">
      <c r="B91" s="13">
        <v>82</v>
      </c>
      <c r="C91" s="11">
        <f t="shared" si="4"/>
        <v>194.60000000000002</v>
      </c>
      <c r="D91" s="24">
        <f t="shared" si="5"/>
        <v>0.3</v>
      </c>
      <c r="E91" s="25">
        <f>_XLL.VOSEPOISSON(C91*(1-D91))</f>
        <v>154</v>
      </c>
    </row>
    <row r="92" spans="2:5" ht="12.75" hidden="1">
      <c r="B92" s="13">
        <v>83</v>
      </c>
      <c r="C92" s="11">
        <f t="shared" si="4"/>
        <v>195.9</v>
      </c>
      <c r="D92" s="24">
        <f t="shared" si="5"/>
        <v>0.3</v>
      </c>
      <c r="E92" s="25">
        <f>_XLL.VOSEPOISSON(C92*(1-D92))</f>
        <v>136</v>
      </c>
    </row>
    <row r="93" spans="2:5" ht="12.75" hidden="1">
      <c r="B93" s="13">
        <v>84</v>
      </c>
      <c r="C93" s="11">
        <f t="shared" si="4"/>
        <v>197.2</v>
      </c>
      <c r="D93" s="24">
        <f t="shared" si="5"/>
        <v>0.3</v>
      </c>
      <c r="E93" s="25">
        <f>_XLL.VOSEPOISSON(C93*(1-D93))</f>
        <v>131</v>
      </c>
    </row>
    <row r="94" spans="2:5" ht="12.75" hidden="1">
      <c r="B94" s="13">
        <v>85</v>
      </c>
      <c r="C94" s="11">
        <f t="shared" si="4"/>
        <v>198.5</v>
      </c>
      <c r="D94" s="24">
        <f t="shared" si="5"/>
        <v>0.3</v>
      </c>
      <c r="E94" s="25">
        <f>_XLL.VOSEPOISSON(C94*(1-D94))</f>
        <v>131</v>
      </c>
    </row>
    <row r="95" spans="2:5" ht="12.75" hidden="1">
      <c r="B95" s="13">
        <v>86</v>
      </c>
      <c r="C95" s="11">
        <f t="shared" si="4"/>
        <v>199.8</v>
      </c>
      <c r="D95" s="24">
        <f t="shared" si="5"/>
        <v>0.3</v>
      </c>
      <c r="E95" s="25">
        <f>_XLL.VOSEPOISSON(C95*(1-D95))</f>
        <v>140</v>
      </c>
    </row>
    <row r="96" spans="2:5" ht="12.75" hidden="1">
      <c r="B96" s="13">
        <v>87</v>
      </c>
      <c r="C96" s="11">
        <f t="shared" si="4"/>
        <v>201.10000000000002</v>
      </c>
      <c r="D96" s="24">
        <f t="shared" si="5"/>
        <v>0.3</v>
      </c>
      <c r="E96" s="25">
        <f>_XLL.VOSEPOISSON(C96*(1-D96))</f>
        <v>140</v>
      </c>
    </row>
    <row r="97" spans="2:5" ht="12.75" hidden="1">
      <c r="B97" s="13">
        <v>88</v>
      </c>
      <c r="C97" s="11">
        <f t="shared" si="4"/>
        <v>202.4</v>
      </c>
      <c r="D97" s="24">
        <f t="shared" si="5"/>
        <v>0.3</v>
      </c>
      <c r="E97" s="25">
        <f>_XLL.VOSEPOISSON(C97*(1-D97))</f>
        <v>128</v>
      </c>
    </row>
    <row r="98" spans="2:5" ht="12.75" hidden="1">
      <c r="B98" s="13">
        <v>89</v>
      </c>
      <c r="C98" s="11">
        <f t="shared" si="4"/>
        <v>203.7</v>
      </c>
      <c r="D98" s="24">
        <f t="shared" si="5"/>
        <v>0.3</v>
      </c>
      <c r="E98" s="25">
        <f>_XLL.VOSEPOISSON(C98*(1-D98))</f>
        <v>139</v>
      </c>
    </row>
    <row r="99" spans="2:5" ht="12.75" hidden="1">
      <c r="B99" s="13">
        <v>90</v>
      </c>
      <c r="C99" s="11">
        <f t="shared" si="4"/>
        <v>205</v>
      </c>
      <c r="D99" s="24">
        <f t="shared" si="5"/>
        <v>0.3</v>
      </c>
      <c r="E99" s="25">
        <f>_XLL.VOSEPOISSON(C99*(1-D99))</f>
        <v>151</v>
      </c>
    </row>
    <row r="100" spans="2:5" ht="12.75" hidden="1">
      <c r="B100" s="13">
        <v>91</v>
      </c>
      <c r="C100" s="11">
        <f t="shared" si="4"/>
        <v>206.3</v>
      </c>
      <c r="D100" s="24">
        <f t="shared" si="5"/>
        <v>0.3</v>
      </c>
      <c r="E100" s="25">
        <f>_XLL.VOSEPOISSON(C100*(1-D100))</f>
        <v>152</v>
      </c>
    </row>
    <row r="101" spans="2:5" ht="12.75" hidden="1">
      <c r="B101" s="13">
        <v>92</v>
      </c>
      <c r="C101" s="11">
        <f t="shared" si="4"/>
        <v>207.60000000000002</v>
      </c>
      <c r="D101" s="24">
        <f t="shared" si="5"/>
        <v>0.3</v>
      </c>
      <c r="E101" s="25">
        <f>_XLL.VOSEPOISSON(C101*(1-D101))</f>
        <v>146</v>
      </c>
    </row>
    <row r="102" spans="2:5" ht="12.75" hidden="1">
      <c r="B102" s="13">
        <v>93</v>
      </c>
      <c r="C102" s="11">
        <f t="shared" si="4"/>
        <v>208.9</v>
      </c>
      <c r="D102" s="24">
        <f t="shared" si="5"/>
        <v>0.3</v>
      </c>
      <c r="E102" s="25">
        <f>_XLL.VOSEPOISSON(C102*(1-D102))</f>
        <v>134</v>
      </c>
    </row>
    <row r="103" spans="2:5" ht="12.75" hidden="1">
      <c r="B103" s="13">
        <v>94</v>
      </c>
      <c r="C103" s="11">
        <f t="shared" si="4"/>
        <v>210.2</v>
      </c>
      <c r="D103" s="24">
        <f t="shared" si="5"/>
        <v>0.3</v>
      </c>
      <c r="E103" s="25">
        <f>_XLL.VOSEPOISSON(C103*(1-D103))</f>
        <v>129</v>
      </c>
    </row>
    <row r="104" spans="2:5" ht="12.75" hidden="1">
      <c r="B104" s="13">
        <v>95</v>
      </c>
      <c r="C104" s="11">
        <f t="shared" si="4"/>
        <v>211.5</v>
      </c>
      <c r="D104" s="24">
        <f t="shared" si="5"/>
        <v>0.3</v>
      </c>
      <c r="E104" s="25">
        <f>_XLL.VOSEPOISSON(C104*(1-D104))</f>
        <v>161</v>
      </c>
    </row>
    <row r="105" spans="2:5" ht="12.75" hidden="1">
      <c r="B105" s="13">
        <v>96</v>
      </c>
      <c r="C105" s="11">
        <f t="shared" si="4"/>
        <v>212.8</v>
      </c>
      <c r="D105" s="24">
        <f t="shared" si="5"/>
        <v>0.3</v>
      </c>
      <c r="E105" s="25">
        <f>_XLL.VOSEPOISSON(C105*(1-D105))</f>
        <v>165</v>
      </c>
    </row>
    <row r="106" spans="2:5" ht="12.75" hidden="1">
      <c r="B106" s="13">
        <v>97</v>
      </c>
      <c r="C106" s="11">
        <f>B106*$E$7+$E$6</f>
        <v>214.10000000000002</v>
      </c>
      <c r="D106" s="24">
        <f t="shared" si="5"/>
        <v>0.3</v>
      </c>
      <c r="E106" s="25">
        <f>_XLL.VOSEPOISSON(C106*(1-D106))</f>
        <v>144</v>
      </c>
    </row>
    <row r="107" spans="2:5" ht="12.75" hidden="1">
      <c r="B107" s="13">
        <v>98</v>
      </c>
      <c r="C107" s="11">
        <f>B107*$E$7+$E$6</f>
        <v>215.4</v>
      </c>
      <c r="D107" s="24">
        <f t="shared" si="5"/>
        <v>0.3</v>
      </c>
      <c r="E107" s="25">
        <f>_XLL.VOSEPOISSON(C107*(1-D107))</f>
        <v>148</v>
      </c>
    </row>
    <row r="108" spans="2:5" ht="12.75">
      <c r="B108" s="13">
        <v>99</v>
      </c>
      <c r="C108" s="11">
        <f>B108*$E$7+$E$6</f>
        <v>216.70000000000002</v>
      </c>
      <c r="D108" s="24">
        <f t="shared" si="5"/>
        <v>0.3</v>
      </c>
      <c r="E108" s="25">
        <f>_XLL.VOSEPOISSON(C108*(1-D108))</f>
        <v>159</v>
      </c>
    </row>
    <row r="109" spans="2:5" ht="12.75">
      <c r="B109" s="14">
        <v>100</v>
      </c>
      <c r="C109" s="12">
        <f>B109*$E$7+$E$6</f>
        <v>218</v>
      </c>
      <c r="D109" s="26">
        <f t="shared" si="5"/>
        <v>0.3</v>
      </c>
      <c r="E109" s="27">
        <f>_XLL.VOSEPOISSON(C109*(1-D109))</f>
        <v>145</v>
      </c>
    </row>
    <row r="110" spans="2:5" ht="12.75">
      <c r="B110" s="3"/>
      <c r="C110" s="3"/>
      <c r="D110" s="3"/>
      <c r="E110" s="3"/>
    </row>
    <row r="111" spans="2:5" ht="12.75">
      <c r="B111" s="46" t="s">
        <v>7</v>
      </c>
      <c r="C111" s="47"/>
      <c r="D111" s="47"/>
      <c r="E111" s="48"/>
    </row>
    <row r="112" spans="2:5" ht="12.75">
      <c r="B112" s="28" t="s">
        <v>12</v>
      </c>
      <c r="C112" s="49" t="s">
        <v>11</v>
      </c>
      <c r="D112" s="50"/>
      <c r="E112" s="51"/>
    </row>
    <row r="113" spans="2:5" ht="12.75">
      <c r="B113" s="29" t="s">
        <v>13</v>
      </c>
      <c r="C113" s="49" t="s">
        <v>20</v>
      </c>
      <c r="D113" s="50"/>
      <c r="E113" s="51"/>
    </row>
    <row r="114" spans="2:5" ht="12.75">
      <c r="B114" s="10" t="s">
        <v>15</v>
      </c>
      <c r="C114" s="40" t="s">
        <v>14</v>
      </c>
      <c r="D114" s="41"/>
      <c r="E114" s="42"/>
    </row>
    <row r="115" spans="2:5" ht="12.75">
      <c r="B115" s="10" t="s">
        <v>17</v>
      </c>
      <c r="C115" s="40" t="s">
        <v>16</v>
      </c>
      <c r="D115" s="41"/>
      <c r="E115" s="42"/>
    </row>
    <row r="116" spans="2:5" ht="12.75">
      <c r="B116" s="30" t="s">
        <v>19</v>
      </c>
      <c r="C116" s="43" t="s">
        <v>18</v>
      </c>
      <c r="D116" s="44"/>
      <c r="E116" s="45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  <row r="228" spans="2:5" ht="12.75">
      <c r="B228" s="3"/>
      <c r="C228" s="3"/>
      <c r="D228" s="3"/>
      <c r="E228" s="3"/>
    </row>
    <row r="229" spans="2:5" ht="12.75">
      <c r="B229" s="3"/>
      <c r="C229" s="3"/>
      <c r="D229" s="3"/>
      <c r="E229" s="3"/>
    </row>
    <row r="230" spans="2:5" ht="12.75">
      <c r="B230" s="3"/>
      <c r="C230" s="3"/>
      <c r="D230" s="3"/>
      <c r="E230" s="3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</sheetData>
  <sheetProtection/>
  <mergeCells count="7">
    <mergeCell ref="G6:K8"/>
    <mergeCell ref="C115:E115"/>
    <mergeCell ref="C116:E116"/>
    <mergeCell ref="B111:E111"/>
    <mergeCell ref="C112:E112"/>
    <mergeCell ref="C113:E113"/>
    <mergeCell ref="C114:E114"/>
  </mergeCells>
  <printOptions headings="1"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2001-06-27T18:53:48Z</dcterms:created>
  <dcterms:modified xsi:type="dcterms:W3CDTF">2009-11-14T09:59:06Z</dcterms:modified>
  <cp:category/>
  <cp:version/>
  <cp:contentType/>
  <cp:contentStatus/>
</cp:coreProperties>
</file>