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Cysts in water" sheetId="1" r:id="rId1"/>
  </sheets>
  <definedNames>
    <definedName name="RiskCollectDistributionSamples">0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5000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StatFunctionsUpdateFreq">1</definedName>
    <definedName name="RiskUpdateDisplay">FALSE</definedName>
    <definedName name="RiskUpdateStatFunctions">FALSE</definedName>
    <definedName name="RiskUseDifferentSeedForEachSim">FALSE</definedName>
    <definedName name="RiskUseFixedSeed">TRUE</definedName>
  </definedNames>
  <calcPr fullCalcOnLoad="1"/>
</workbook>
</file>

<file path=xl/comments1.xml><?xml version="1.0" encoding="utf-8"?>
<comments xmlns="http://schemas.openxmlformats.org/spreadsheetml/2006/main">
  <authors>
    <author>Timour Koupeev</author>
  </authors>
  <commentList>
    <comment ref="E18" authorId="0">
      <text>
        <r>
          <rPr>
            <b/>
            <sz val="8"/>
            <rFont val="Tahoma"/>
            <family val="2"/>
          </rPr>
          <t>The answer is calculated as a mean of this cell</t>
        </r>
      </text>
    </comment>
  </commentList>
</comments>
</file>

<file path=xl/sharedStrings.xml><?xml version="1.0" encoding="utf-8"?>
<sst xmlns="http://schemas.openxmlformats.org/spreadsheetml/2006/main" count="14" uniqueCount="14">
  <si>
    <t>How many cysts do I consume?</t>
  </si>
  <si>
    <t>Number of cysts</t>
  </si>
  <si>
    <t>Cysts</t>
  </si>
  <si>
    <r>
      <t>Problem:</t>
    </r>
    <r>
      <rPr>
        <sz val="10"/>
        <rFont val="Times New Roman"/>
        <family val="1"/>
      </rPr>
      <t xml:space="preserve"> Foci of cysts are randomly distributed in water with the average of 0.3 foci per liter. Each focus can contain from 1 to 5 cysts, with each value having the same probability of being true. Each cyst has a 20% probability of infecting a person. If I drink 12 liters of water, how many cysts will I consume? What is the probability of me getting infected from drinking 12 liters of water?</t>
    </r>
  </si>
  <si>
    <t>Probability of infection</t>
  </si>
  <si>
    <t>min</t>
  </si>
  <si>
    <t>max</t>
  </si>
  <si>
    <t>Cysts in water</t>
  </si>
  <si>
    <t>What is P(infection) for me?</t>
  </si>
  <si>
    <t>Concentration of clumps/litre</t>
  </si>
  <si>
    <t>Litres of water consumed</t>
  </si>
  <si>
    <t>Number of cysts in each clump</t>
  </si>
  <si>
    <t>Number of clumps</t>
  </si>
  <si>
    <t>Clump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</si>
</sst>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0000"/>
    <numFmt numFmtId="180" formatCode="0.0000"/>
    <numFmt numFmtId="181" formatCode="0.000000000000000%"/>
    <numFmt numFmtId="182" formatCode="0.00000000000000%"/>
    <numFmt numFmtId="183" formatCode="0.0000000000000%"/>
    <numFmt numFmtId="184" formatCode="0.000000000000%"/>
    <numFmt numFmtId="185" formatCode="0.00000000000%"/>
    <numFmt numFmtId="186" formatCode="0.0000000000%"/>
    <numFmt numFmtId="187" formatCode="0.000000000%"/>
    <numFmt numFmtId="188" formatCode="0.00000000%"/>
    <numFmt numFmtId="189" formatCode="0.0000000%"/>
    <numFmt numFmtId="190" formatCode="0.000000%"/>
    <numFmt numFmtId="191" formatCode="0.00000%"/>
    <numFmt numFmtId="192" formatCode="0.0000%"/>
    <numFmt numFmtId="193" formatCode="0.000%"/>
    <numFmt numFmtId="194" formatCode="0.0%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45">
    <font>
      <sz val="10"/>
      <name val="Arial"/>
      <family val="0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9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10" fontId="7" fillId="0" borderId="18" xfId="57" applyNumberFormat="1" applyFont="1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10" fontId="8" fillId="0" borderId="32" xfId="0" applyNumberFormat="1" applyFont="1" applyBorder="1" applyAlignment="1">
      <alignment/>
    </xf>
    <xf numFmtId="0" fontId="3" fillId="34" borderId="14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33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34" xfId="0" applyFont="1" applyFill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33" borderId="28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304800" cy="304800"/>
    <xdr:sp>
      <xdr:nvSpPr>
        <xdr:cNvPr id="1" name="AutoShape 1" descr="help0128"/>
        <xdr:cNvSpPr>
          <a:spLocks noChangeAspect="1"/>
        </xdr:cNvSpPr>
      </xdr:nvSpPr>
      <xdr:spPr>
        <a:xfrm>
          <a:off x="4200525" y="167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2</xdr:row>
      <xdr:rowOff>95250</xdr:rowOff>
    </xdr:to>
    <xdr:pic>
      <xdr:nvPicPr>
        <xdr:cNvPr id="2" name="Picture 2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28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140625" style="0" customWidth="1"/>
    <col min="3" max="3" width="14.421875" style="0" customWidth="1"/>
    <col min="4" max="4" width="10.00390625" style="0" customWidth="1"/>
    <col min="5" max="5" width="7.140625" style="0" customWidth="1"/>
    <col min="9" max="9" width="6.7109375" style="0" customWidth="1"/>
  </cols>
  <sheetData>
    <row r="1" s="1" customFormat="1" ht="12.75"/>
    <row r="2" s="1" customFormat="1" ht="43.5" customHeight="1">
      <c r="F2" s="2" t="s">
        <v>7</v>
      </c>
    </row>
    <row r="3" s="1" customFormat="1" ht="17.25" customHeight="1" thickBot="1">
      <c r="E3" s="3"/>
    </row>
    <row r="4" spans="2:11" s="1" customFormat="1" ht="12.75" customHeight="1">
      <c r="B4" s="32" t="s">
        <v>3</v>
      </c>
      <c r="C4" s="33"/>
      <c r="D4" s="33"/>
      <c r="E4" s="33"/>
      <c r="F4" s="33"/>
      <c r="G4" s="33"/>
      <c r="H4" s="33"/>
      <c r="I4" s="33"/>
      <c r="J4" s="33"/>
      <c r="K4" s="34"/>
    </row>
    <row r="5" spans="2:11" s="1" customFormat="1" ht="20.25" customHeight="1">
      <c r="B5" s="35"/>
      <c r="C5" s="36"/>
      <c r="D5" s="36"/>
      <c r="E5" s="36"/>
      <c r="F5" s="36"/>
      <c r="G5" s="36"/>
      <c r="H5" s="36"/>
      <c r="I5" s="36"/>
      <c r="J5" s="36"/>
      <c r="K5" s="37"/>
    </row>
    <row r="6" spans="2:11" s="1" customFormat="1" ht="12.75" customHeight="1">
      <c r="B6" s="35"/>
      <c r="C6" s="36"/>
      <c r="D6" s="36"/>
      <c r="E6" s="36"/>
      <c r="F6" s="36"/>
      <c r="G6" s="36"/>
      <c r="H6" s="36"/>
      <c r="I6" s="36"/>
      <c r="J6" s="36"/>
      <c r="K6" s="37"/>
    </row>
    <row r="7" spans="2:11" s="1" customFormat="1" ht="12.75" customHeight="1" thickBot="1">
      <c r="B7" s="38"/>
      <c r="C7" s="39"/>
      <c r="D7" s="39"/>
      <c r="E7" s="39"/>
      <c r="F7" s="39"/>
      <c r="G7" s="39"/>
      <c r="H7" s="39"/>
      <c r="I7" s="39"/>
      <c r="J7" s="39"/>
      <c r="K7" s="40"/>
    </row>
    <row r="8" ht="13.5" thickBot="1"/>
    <row r="9" spans="2:9" ht="12.75">
      <c r="B9" s="25" t="s">
        <v>9</v>
      </c>
      <c r="C9" s="26"/>
      <c r="D9" s="5">
        <v>0.3</v>
      </c>
      <c r="F9" s="4"/>
      <c r="G9" s="23" t="s">
        <v>12</v>
      </c>
      <c r="H9" s="24"/>
      <c r="I9" s="16">
        <f>_XLL.VOSEPOISSON(D9*D10)</f>
        <v>2</v>
      </c>
    </row>
    <row r="10" spans="2:7" ht="13.5" thickBot="1">
      <c r="B10" s="27" t="s">
        <v>10</v>
      </c>
      <c r="C10" s="28"/>
      <c r="D10" s="6">
        <v>12</v>
      </c>
      <c r="F10" s="4"/>
      <c r="G10" s="4"/>
    </row>
    <row r="11" spans="2:9" ht="13.5" thickBot="1">
      <c r="B11" s="29" t="s">
        <v>4</v>
      </c>
      <c r="C11" s="30"/>
      <c r="D11" s="7">
        <v>0.2</v>
      </c>
      <c r="F11" s="4"/>
      <c r="G11" s="4"/>
      <c r="H11" s="46" t="s">
        <v>1</v>
      </c>
      <c r="I11" s="47"/>
    </row>
    <row r="12" spans="2:9" ht="13.5" thickBot="1">
      <c r="B12" s="4"/>
      <c r="C12" s="4"/>
      <c r="D12" s="4"/>
      <c r="E12" s="4"/>
      <c r="F12" s="4"/>
      <c r="G12" s="4"/>
      <c r="H12" s="17" t="s">
        <v>13</v>
      </c>
      <c r="I12" s="18" t="s">
        <v>2</v>
      </c>
    </row>
    <row r="13" spans="2:9" ht="12.75">
      <c r="B13" s="10"/>
      <c r="C13" s="11"/>
      <c r="D13" s="11"/>
      <c r="E13" s="12" t="s">
        <v>5</v>
      </c>
      <c r="F13" s="13" t="s">
        <v>6</v>
      </c>
      <c r="G13" s="4"/>
      <c r="H13" s="19">
        <v>1</v>
      </c>
      <c r="I13" s="20">
        <f>IF(H13&lt;=$I$9,_XLL.VOSESTEPUNIFORM($E$14,$F$14),0)</f>
        <v>5</v>
      </c>
    </row>
    <row r="14" spans="2:9" ht="13.5" thickBot="1">
      <c r="B14" s="41" t="s">
        <v>11</v>
      </c>
      <c r="C14" s="42"/>
      <c r="D14" s="43"/>
      <c r="E14" s="8">
        <v>1</v>
      </c>
      <c r="F14" s="9">
        <v>5</v>
      </c>
      <c r="G14" s="4"/>
      <c r="H14" s="19">
        <v>2</v>
      </c>
      <c r="I14" s="20">
        <f>IF(H14&lt;=$I$9,_XLL.VOSESTEPUNIFORM($E$14,$F$14),0)</f>
        <v>3</v>
      </c>
    </row>
    <row r="15" spans="2:9" ht="12.75">
      <c r="B15" s="4"/>
      <c r="C15" s="4"/>
      <c r="D15" s="4"/>
      <c r="E15" s="4"/>
      <c r="F15" s="4"/>
      <c r="G15" s="4"/>
      <c r="H15" s="19">
        <v>3</v>
      </c>
      <c r="I15" s="20">
        <f>IF(H15&lt;=$I$9,_XLL.VOSESTEPUNIFORM($E$14,$F$14),0)</f>
        <v>0</v>
      </c>
    </row>
    <row r="16" spans="2:9" ht="13.5" thickBot="1">
      <c r="B16" s="4"/>
      <c r="C16" s="4"/>
      <c r="D16" s="4"/>
      <c r="E16" s="4"/>
      <c r="F16" s="4"/>
      <c r="G16" s="4"/>
      <c r="H16" s="19">
        <v>4</v>
      </c>
      <c r="I16" s="20">
        <f>IF(H16&lt;=$I$9,_XLL.VOSESTEPUNIFORM($E$14,$F$14),0)</f>
        <v>0</v>
      </c>
    </row>
    <row r="17" spans="2:9" ht="12.75">
      <c r="B17" s="48" t="s">
        <v>0</v>
      </c>
      <c r="C17" s="49"/>
      <c r="D17" s="49"/>
      <c r="E17" s="49"/>
      <c r="F17" s="14">
        <f>_XLL.VOSEOUTPUT('Cysts in water'!B17)+SUM(I13:I25)</f>
        <v>8</v>
      </c>
      <c r="G17" s="4"/>
      <c r="H17" s="19">
        <v>5</v>
      </c>
      <c r="I17" s="20">
        <f>IF(H17&lt;=$I$9,_XLL.VOSESTEPUNIFORM($E$14,$F$14),0)</f>
        <v>0</v>
      </c>
    </row>
    <row r="18" spans="2:9" ht="13.5" thickBot="1">
      <c r="B18" s="44" t="s">
        <v>8</v>
      </c>
      <c r="C18" s="45"/>
      <c r="D18" s="45"/>
      <c r="E18" s="31" t="str">
        <f>_XLL.VOSESIMMEAN(1-(1-D11)^F17)</f>
        <v>No simulation results</v>
      </c>
      <c r="F18" s="15"/>
      <c r="G18" s="4"/>
      <c r="H18" s="19">
        <v>6</v>
      </c>
      <c r="I18" s="20">
        <f>IF(H18&lt;=$I$9,_XLL.VOSESTEPUNIFORM($E$14,$F$14),0)</f>
        <v>0</v>
      </c>
    </row>
    <row r="19" spans="7:9" ht="12.75">
      <c r="G19" s="4"/>
      <c r="H19" s="19">
        <v>7</v>
      </c>
      <c r="I19" s="20">
        <f>IF(H19&lt;=$I$9,_XLL.VOSESTEPUNIFORM($E$14,$F$14),0)</f>
        <v>0</v>
      </c>
    </row>
    <row r="20" spans="2:9" ht="12.75">
      <c r="B20" s="4"/>
      <c r="C20" s="4"/>
      <c r="D20" s="4"/>
      <c r="E20" s="4"/>
      <c r="F20" s="4"/>
      <c r="G20" s="4"/>
      <c r="H20" s="19">
        <v>8</v>
      </c>
      <c r="I20" s="20">
        <f>IF(H20&lt;=$I$9,_XLL.VOSESTEPUNIFORM($E$14,$F$14),0)</f>
        <v>0</v>
      </c>
    </row>
    <row r="21" spans="2:9" ht="12.75">
      <c r="B21" s="4"/>
      <c r="C21" s="4"/>
      <c r="D21" s="4"/>
      <c r="E21" s="4"/>
      <c r="F21" s="4"/>
      <c r="G21" s="4"/>
      <c r="H21" s="19">
        <v>9</v>
      </c>
      <c r="I21" s="20">
        <f>IF(H21&lt;=$I$9,_XLL.VOSESTEPUNIFORM($E$14,$F$14),0)</f>
        <v>0</v>
      </c>
    </row>
    <row r="22" spans="2:9" ht="12.75">
      <c r="B22" s="4"/>
      <c r="C22" s="4"/>
      <c r="D22" s="4"/>
      <c r="E22" s="4"/>
      <c r="F22" s="4"/>
      <c r="G22" s="4"/>
      <c r="H22" s="19">
        <v>10</v>
      </c>
      <c r="I22" s="20">
        <f>IF(H22&lt;=$I$9,_XLL.VOSESTEPUNIFORM($E$14,$F$14),0)</f>
        <v>0</v>
      </c>
    </row>
    <row r="23" spans="8:9" ht="12.75">
      <c r="H23" s="19">
        <v>11</v>
      </c>
      <c r="I23" s="20">
        <f>IF(H23&lt;=$I$9,_XLL.VOSESTEPUNIFORM($E$14,$F$14),0)</f>
        <v>0</v>
      </c>
    </row>
    <row r="24" spans="8:9" ht="12.75">
      <c r="H24" s="19">
        <v>12</v>
      </c>
      <c r="I24" s="20">
        <f>IF(H24&lt;=$I$9,_XLL.VOSESTEPUNIFORM($E$14,$F$14),0)</f>
        <v>0</v>
      </c>
    </row>
    <row r="25" spans="8:9" ht="13.5" thickBot="1">
      <c r="H25" s="21">
        <v>13</v>
      </c>
      <c r="I25" s="22">
        <f>IF(H25&lt;=$I$9,_XLL.VOSESTEPUNIFORM($E$14,$F$14),0)</f>
        <v>0</v>
      </c>
    </row>
  </sheetData>
  <sheetProtection/>
  <mergeCells count="5">
    <mergeCell ref="B4:K7"/>
    <mergeCell ref="B14:D14"/>
    <mergeCell ref="B18:D18"/>
    <mergeCell ref="H11:I11"/>
    <mergeCell ref="B17:E17"/>
  </mergeCells>
  <conditionalFormatting sqref="I13:I25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2001-11-16T00:40:15Z</dcterms:created>
  <dcterms:modified xsi:type="dcterms:W3CDTF">2009-11-14T09:58:20Z</dcterms:modified>
  <cp:category/>
  <cp:version/>
  <cp:contentType/>
  <cp:contentStatus/>
</cp:coreProperties>
</file>