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Correlations" sheetId="1" r:id="rId1"/>
  </sheets>
  <definedNames>
    <definedName name="RiskAutoStopPercChange">1.5</definedName>
    <definedName name="RiskCollectDistributionSamples">0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3000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</definedNames>
  <calcPr fullCalcOnLoad="1"/>
</workbook>
</file>

<file path=xl/sharedStrings.xml><?xml version="1.0" encoding="utf-8"?>
<sst xmlns="http://schemas.openxmlformats.org/spreadsheetml/2006/main" count="20" uniqueCount="19">
  <si>
    <t>% increase:weather condition/index</t>
  </si>
  <si>
    <t>Base</t>
  </si>
  <si>
    <t>Revised</t>
  </si>
  <si>
    <t>Poor</t>
  </si>
  <si>
    <t>Normal</t>
  </si>
  <si>
    <t>Good</t>
  </si>
  <si>
    <t>Estimate</t>
  </si>
  <si>
    <t>Archeology</t>
  </si>
  <si>
    <t>Dig found'n</t>
  </si>
  <si>
    <t>Form work</t>
  </si>
  <si>
    <t>Lay found'n</t>
  </si>
  <si>
    <t>Walls &amp; floors</t>
  </si>
  <si>
    <t>Lay roofing</t>
  </si>
  <si>
    <t>Total time</t>
  </si>
  <si>
    <t>Weather index:</t>
  </si>
  <si>
    <t>Very poor</t>
  </si>
  <si>
    <t>Very good</t>
  </si>
  <si>
    <t>Correlations using look-up tables</t>
  </si>
  <si>
    <r>
      <t xml:space="preserve">Technique: </t>
    </r>
    <r>
      <rPr>
        <sz val="10"/>
        <rFont val="Times New Roman"/>
        <family val="1"/>
      </rPr>
      <t>Modelling correlation using a lookup table.</t>
    </r>
    <r>
      <rPr>
        <b/>
        <sz val="10"/>
        <rFont val="Times New Roman"/>
        <family val="1"/>
      </rPr>
      <t xml:space="preserve"> Problem: </t>
    </r>
    <r>
      <rPr>
        <sz val="10"/>
        <rFont val="Times New Roman"/>
        <family val="1"/>
      </rPr>
      <t>Model the times taken to do the various activities of a construction project where all activities are affected to different degrees by the weather.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</si>
</sst>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48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5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33" borderId="14" xfId="0" applyFont="1" applyFill="1" applyBorder="1" applyAlignment="1">
      <alignment horizontal="centerContinuous"/>
    </xf>
    <xf numFmtId="0" fontId="0" fillId="33" borderId="15" xfId="0" applyFont="1" applyFill="1" applyBorder="1" applyAlignment="1">
      <alignment horizontal="centerContinuous"/>
    </xf>
    <xf numFmtId="0" fontId="0" fillId="33" borderId="13" xfId="0" applyFont="1" applyFill="1" applyBorder="1" applyAlignment="1">
      <alignment horizontal="centerContinuous"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8" fillId="0" borderId="10" xfId="0" applyFont="1" applyBorder="1" applyAlignment="1" quotePrefix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11" xfId="0" applyFont="1" applyBorder="1" applyAlignment="1" quotePrefix="1">
      <alignment horizontal="left"/>
    </xf>
    <xf numFmtId="0" fontId="8" fillId="0" borderId="12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2" fontId="9" fillId="0" borderId="16" xfId="0" applyNumberFormat="1" applyFont="1" applyBorder="1" applyAlignment="1">
      <alignment horizontal="center"/>
    </xf>
    <xf numFmtId="182" fontId="10" fillId="0" borderId="19" xfId="0" applyNumberFormat="1" applyFont="1" applyBorder="1" applyAlignment="1">
      <alignment horizontal="center"/>
    </xf>
    <xf numFmtId="182" fontId="10" fillId="0" borderId="20" xfId="0" applyNumberFormat="1" applyFont="1" applyBorder="1" applyAlignment="1">
      <alignment horizontal="center"/>
    </xf>
    <xf numFmtId="182" fontId="10" fillId="0" borderId="21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9" fontId="12" fillId="0" borderId="22" xfId="57" applyFont="1" applyBorder="1" applyAlignment="1">
      <alignment horizontal="center"/>
    </xf>
    <xf numFmtId="9" fontId="12" fillId="0" borderId="10" xfId="57" applyFont="1" applyBorder="1" applyAlignment="1">
      <alignment horizontal="center"/>
    </xf>
    <xf numFmtId="9" fontId="12" fillId="0" borderId="17" xfId="57" applyFont="1" applyBorder="1" applyAlignment="1">
      <alignment horizontal="center"/>
    </xf>
    <xf numFmtId="9" fontId="12" fillId="0" borderId="0" xfId="57" applyFont="1" applyBorder="1" applyAlignment="1">
      <alignment horizontal="center"/>
    </xf>
    <xf numFmtId="9" fontId="12" fillId="0" borderId="11" xfId="57" applyFont="1" applyBorder="1" applyAlignment="1">
      <alignment horizontal="center"/>
    </xf>
    <xf numFmtId="9" fontId="12" fillId="0" borderId="18" xfId="57" applyFont="1" applyBorder="1" applyAlignment="1">
      <alignment horizontal="center"/>
    </xf>
    <xf numFmtId="9" fontId="12" fillId="0" borderId="23" xfId="57" applyFont="1" applyBorder="1" applyAlignment="1">
      <alignment horizontal="center"/>
    </xf>
    <xf numFmtId="9" fontId="12" fillId="0" borderId="12" xfId="57" applyFont="1" applyBorder="1" applyAlignment="1">
      <alignment horizontal="center"/>
    </xf>
    <xf numFmtId="9" fontId="12" fillId="0" borderId="24" xfId="57" applyFont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3" fillId="0" borderId="14" xfId="0" applyFont="1" applyBorder="1" applyAlignment="1" quotePrefix="1">
      <alignment horizontal="left"/>
    </xf>
    <xf numFmtId="0" fontId="5" fillId="34" borderId="25" xfId="0" applyFont="1" applyFill="1" applyBorder="1" applyAlignment="1">
      <alignment horizontal="left" vertical="center" wrapText="1"/>
    </xf>
    <xf numFmtId="0" fontId="5" fillId="34" borderId="26" xfId="0" applyFont="1" applyFill="1" applyBorder="1" applyAlignment="1">
      <alignment horizontal="left" vertical="center" wrapText="1"/>
    </xf>
    <xf numFmtId="0" fontId="5" fillId="34" borderId="27" xfId="0" applyFont="1" applyFill="1" applyBorder="1" applyAlignment="1">
      <alignment horizontal="left" vertical="center" wrapText="1"/>
    </xf>
    <xf numFmtId="0" fontId="5" fillId="34" borderId="28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29" xfId="0" applyFont="1" applyFill="1" applyBorder="1" applyAlignment="1">
      <alignment horizontal="left" vertical="center" wrapText="1"/>
    </xf>
    <xf numFmtId="0" fontId="5" fillId="34" borderId="30" xfId="0" applyFont="1" applyFill="1" applyBorder="1" applyAlignment="1">
      <alignment horizontal="left" vertical="center" wrapText="1"/>
    </xf>
    <xf numFmtId="0" fontId="5" fillId="34" borderId="31" xfId="0" applyFont="1" applyFill="1" applyBorder="1" applyAlignment="1">
      <alignment horizontal="left" vertical="center" wrapText="1"/>
    </xf>
    <xf numFmtId="0" fontId="5" fillId="34" borderId="32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95250</xdr:rowOff>
    </xdr:from>
    <xdr:to>
      <xdr:col>4</xdr:col>
      <xdr:colOff>47625</xdr:colOff>
      <xdr:row>2</xdr:row>
      <xdr:rowOff>66675</xdr:rowOff>
    </xdr:to>
    <xdr:pic>
      <xdr:nvPicPr>
        <xdr:cNvPr id="1" name="Picture 4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22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3.00390625" style="1" bestFit="1" customWidth="1"/>
    <col min="2" max="2" width="11.00390625" style="1" customWidth="1"/>
    <col min="3" max="3" width="14.421875" style="1" customWidth="1"/>
    <col min="4" max="4" width="10.140625" style="1" bestFit="1" customWidth="1"/>
    <col min="5" max="5" width="12.57421875" style="1" customWidth="1"/>
    <col min="6" max="6" width="11.8515625" style="1" bestFit="1" customWidth="1"/>
    <col min="7" max="7" width="5.8515625" style="1" bestFit="1" customWidth="1"/>
    <col min="8" max="8" width="7.7109375" style="1" bestFit="1" customWidth="1"/>
    <col min="9" max="9" width="8.00390625" style="1" bestFit="1" customWidth="1"/>
    <col min="10" max="10" width="11.8515625" style="1" bestFit="1" customWidth="1"/>
    <col min="11" max="11" width="10.140625" style="1" bestFit="1" customWidth="1"/>
    <col min="12" max="16384" width="9.140625" style="1" customWidth="1"/>
  </cols>
  <sheetData>
    <row r="1" ht="12.75"/>
    <row r="2" ht="54" customHeight="1">
      <c r="F2" s="4" t="s">
        <v>17</v>
      </c>
    </row>
    <row r="3" ht="17.25" customHeight="1" thickBot="1">
      <c r="E3" s="3"/>
    </row>
    <row r="4" spans="2:10" ht="12.75" customHeight="1">
      <c r="B4" s="47" t="s">
        <v>18</v>
      </c>
      <c r="C4" s="48"/>
      <c r="D4" s="48"/>
      <c r="E4" s="48"/>
      <c r="F4" s="48"/>
      <c r="G4" s="48"/>
      <c r="H4" s="48"/>
      <c r="I4" s="48"/>
      <c r="J4" s="49"/>
    </row>
    <row r="5" spans="2:10" ht="12.75" customHeight="1">
      <c r="B5" s="50"/>
      <c r="C5" s="51"/>
      <c r="D5" s="51"/>
      <c r="E5" s="51"/>
      <c r="F5" s="51"/>
      <c r="G5" s="51"/>
      <c r="H5" s="51"/>
      <c r="I5" s="51"/>
      <c r="J5" s="52"/>
    </row>
    <row r="6" spans="2:10" ht="12.75" customHeight="1" thickBot="1">
      <c r="B6" s="53"/>
      <c r="C6" s="54"/>
      <c r="D6" s="54"/>
      <c r="E6" s="54"/>
      <c r="F6" s="54"/>
      <c r="G6" s="54"/>
      <c r="H6" s="54"/>
      <c r="I6" s="54"/>
      <c r="J6" s="55"/>
    </row>
    <row r="7" ht="12.75">
      <c r="A7" s="2"/>
    </row>
    <row r="8" spans="2:10" ht="12.75">
      <c r="B8" s="5"/>
      <c r="C8" s="5"/>
      <c r="D8" s="5"/>
      <c r="E8" s="5"/>
      <c r="F8" s="10" t="s">
        <v>0</v>
      </c>
      <c r="G8" s="11"/>
      <c r="H8" s="11"/>
      <c r="I8" s="11"/>
      <c r="J8" s="12"/>
    </row>
    <row r="9" spans="2:10" ht="12.75">
      <c r="B9" s="5"/>
      <c r="C9" s="5"/>
      <c r="D9" s="24" t="s">
        <v>1</v>
      </c>
      <c r="E9" s="25" t="s">
        <v>2</v>
      </c>
      <c r="F9" s="44" t="s">
        <v>15</v>
      </c>
      <c r="G9" s="14" t="s">
        <v>3</v>
      </c>
      <c r="H9" s="13" t="s">
        <v>4</v>
      </c>
      <c r="I9" s="14" t="s">
        <v>5</v>
      </c>
      <c r="J9" s="45" t="s">
        <v>16</v>
      </c>
    </row>
    <row r="10" spans="2:10" ht="12.75">
      <c r="B10" s="5"/>
      <c r="C10" s="5"/>
      <c r="D10" s="26" t="s">
        <v>6</v>
      </c>
      <c r="E10" s="27" t="s">
        <v>6</v>
      </c>
      <c r="F10" s="15">
        <v>1</v>
      </c>
      <c r="G10" s="16">
        <v>2</v>
      </c>
      <c r="H10" s="17">
        <v>3</v>
      </c>
      <c r="I10" s="16">
        <v>4</v>
      </c>
      <c r="J10" s="18">
        <v>5</v>
      </c>
    </row>
    <row r="11" spans="2:10" ht="12.75">
      <c r="B11" s="6">
        <v>2</v>
      </c>
      <c r="C11" s="19" t="s">
        <v>7</v>
      </c>
      <c r="D11" s="30">
        <f>_XLL.VOSETRIANGLE(3,4,6)</f>
        <v>3.8506858314139434</v>
      </c>
      <c r="E11" s="33">
        <f aca="true" t="shared" si="0" ref="E11:E16">D11*(1+HLOOKUP($D$19,$F$10:$J$16,B11))</f>
        <v>5.39096016397952</v>
      </c>
      <c r="F11" s="35">
        <v>0.4</v>
      </c>
      <c r="G11" s="36">
        <v>0.28</v>
      </c>
      <c r="H11" s="35">
        <v>0</v>
      </c>
      <c r="I11" s="36">
        <v>0</v>
      </c>
      <c r="J11" s="37">
        <v>-0.02</v>
      </c>
    </row>
    <row r="12" spans="2:10" ht="12.75">
      <c r="B12" s="7">
        <v>3</v>
      </c>
      <c r="C12" s="20" t="s">
        <v>8</v>
      </c>
      <c r="D12" s="31">
        <f>_XLL.VOSETRIANGLE(9,11,13)</f>
        <v>11.701704486902202</v>
      </c>
      <c r="E12" s="34">
        <f t="shared" si="0"/>
        <v>15.212215832972863</v>
      </c>
      <c r="F12" s="38">
        <v>0.3</v>
      </c>
      <c r="G12" s="39">
        <v>0.2</v>
      </c>
      <c r="H12" s="38">
        <v>0</v>
      </c>
      <c r="I12" s="39">
        <v>-0.06</v>
      </c>
      <c r="J12" s="40">
        <v>-0.1</v>
      </c>
    </row>
    <row r="13" spans="2:10" ht="12.75">
      <c r="B13" s="7">
        <v>4</v>
      </c>
      <c r="C13" s="21" t="s">
        <v>9</v>
      </c>
      <c r="D13" s="31">
        <f>_XLL.VOSETRIANGLE(2,2,3)</f>
        <v>2.2084397362370676</v>
      </c>
      <c r="E13" s="34">
        <f t="shared" si="0"/>
        <v>2.4292837098607745</v>
      </c>
      <c r="F13" s="38">
        <v>0.1</v>
      </c>
      <c r="G13" s="39">
        <v>0.04</v>
      </c>
      <c r="H13" s="38">
        <v>0</v>
      </c>
      <c r="I13" s="39">
        <v>0</v>
      </c>
      <c r="J13" s="40">
        <v>-0.03</v>
      </c>
    </row>
    <row r="14" spans="2:10" ht="12.75">
      <c r="B14" s="7">
        <v>5</v>
      </c>
      <c r="C14" s="22" t="s">
        <v>10</v>
      </c>
      <c r="D14" s="31">
        <f>_XLL.VOSETRIANGLE(6,7,9)</f>
        <v>7.079540930737295</v>
      </c>
      <c r="E14" s="34">
        <f t="shared" si="0"/>
        <v>9.911357303032212</v>
      </c>
      <c r="F14" s="38">
        <v>0.4</v>
      </c>
      <c r="G14" s="39">
        <v>0.25</v>
      </c>
      <c r="H14" s="38">
        <v>0</v>
      </c>
      <c r="I14" s="39">
        <v>-0.12</v>
      </c>
      <c r="J14" s="40">
        <v>-0.18</v>
      </c>
    </row>
    <row r="15" spans="2:10" ht="12.75">
      <c r="B15" s="7">
        <v>6</v>
      </c>
      <c r="C15" s="22" t="s">
        <v>11</v>
      </c>
      <c r="D15" s="31">
        <f>_XLL.VOSETRIANGLE(15,17,21)</f>
        <v>19.3603180266215</v>
      </c>
      <c r="E15" s="34">
        <f t="shared" si="0"/>
        <v>21.29634982928365</v>
      </c>
      <c r="F15" s="38">
        <v>0.1</v>
      </c>
      <c r="G15" s="39">
        <v>0.04</v>
      </c>
      <c r="H15" s="38">
        <v>0</v>
      </c>
      <c r="I15" s="39">
        <v>0</v>
      </c>
      <c r="J15" s="40">
        <v>-0.02</v>
      </c>
    </row>
    <row r="16" spans="2:10" ht="12.75">
      <c r="B16" s="8">
        <v>7</v>
      </c>
      <c r="C16" s="23" t="s">
        <v>12</v>
      </c>
      <c r="D16" s="32">
        <f>_XLL.VOSETRIANGLE(6,7,9)</f>
        <v>7.187109925913448</v>
      </c>
      <c r="E16" s="34">
        <f t="shared" si="0"/>
        <v>8.624531911096136</v>
      </c>
      <c r="F16" s="41">
        <v>0.2</v>
      </c>
      <c r="G16" s="42">
        <v>0.08</v>
      </c>
      <c r="H16" s="41">
        <v>0</v>
      </c>
      <c r="I16" s="42">
        <v>-0.04</v>
      </c>
      <c r="J16" s="43">
        <v>-0.06</v>
      </c>
    </row>
    <row r="17" spans="2:10" ht="12.75">
      <c r="B17" s="5"/>
      <c r="C17"/>
      <c r="D17" s="28" t="s">
        <v>13</v>
      </c>
      <c r="E17" s="29">
        <f>_XLL.VOSEOUTPUT(Correlations!D17)+SUM($E$11:$E$16)</f>
        <v>62.86469875022515</v>
      </c>
      <c r="F17" s="5"/>
      <c r="G17" s="5"/>
      <c r="H17" s="5"/>
      <c r="I17" s="5"/>
      <c r="J17" s="5"/>
    </row>
    <row r="18" spans="2:5" ht="12.75">
      <c r="B18" s="5"/>
      <c r="C18" s="5"/>
      <c r="D18" s="5"/>
      <c r="E18" s="5"/>
    </row>
    <row r="19" spans="2:5" ht="12.75">
      <c r="B19" s="5"/>
      <c r="C19" s="46" t="s">
        <v>14</v>
      </c>
      <c r="D19" s="9">
        <f>_XLL.VOSEDISCRETE({1,2,3,4,5},{2,5,4,3,2})</f>
        <v>1</v>
      </c>
      <c r="E19" s="5"/>
    </row>
    <row r="20" spans="2:5" ht="12.75">
      <c r="B20" s="5"/>
      <c r="C20" s="5"/>
      <c r="D20" s="5"/>
      <c r="E20" s="5"/>
    </row>
    <row r="21" spans="2:5" ht="12.75">
      <c r="B21" s="5"/>
      <c r="C21" s="5"/>
      <c r="D21" s="5"/>
      <c r="E21" s="5"/>
    </row>
    <row r="22" spans="2:5" ht="12.75">
      <c r="B22" s="5"/>
      <c r="C22" s="5"/>
      <c r="D22" s="5"/>
      <c r="E22" s="5"/>
    </row>
  </sheetData>
  <sheetProtection/>
  <mergeCells count="1">
    <mergeCell ref="B4:J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2003-03-28T17:02:24Z</dcterms:created>
  <dcterms:modified xsi:type="dcterms:W3CDTF">2009-11-14T09:58:12Z</dcterms:modified>
  <cp:category/>
  <cp:version/>
  <cp:contentType/>
  <cp:contentStatus/>
</cp:coreProperties>
</file>