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0545" windowHeight="6030" firstSheet="1" activeTab="1"/>
  </bookViews>
  <sheets>
    <sheet name="CB_DATA_" sheetId="1" state="hidden" r:id="rId1"/>
    <sheet name="Asphalt Comparison" sheetId="2" r:id="rId2"/>
  </sheets>
  <definedNames>
    <definedName name="CB_142a9f78fdbd4e1f827aaf1290638875" localSheetId="1" hidden="1">'Asphalt Comparison'!$G$12</definedName>
    <definedName name="CB_24a01ec8b6874828a4bbaf87c18abf04" localSheetId="1" hidden="1">'Asphalt Comparison'!$I$12</definedName>
    <definedName name="CB_2b5f1f6ef80e4f59aec4a0b155a55985" localSheetId="1" hidden="1">'Asphalt Comparison'!$G$14</definedName>
    <definedName name="CB_fad45889737a457d90021abf1078e44d" localSheetId="1" hidden="1">'Asphalt Comparison'!$G$15</definedName>
    <definedName name="CBWorkbookPriority" hidden="1">-1810216569</definedName>
    <definedName name="CBx_01acc6771ce3449bb0b49b7bd70fb594" localSheetId="0" hidden="1">"'Asphalt Comparison'!$A$1"</definedName>
    <definedName name="CBx_a7734060e41743c0855d73cc28a3b8aa" localSheetId="0" hidden="1">"'CB_DATA_'!$A$1"</definedName>
    <definedName name="CBx_Sheet_Guid" localSheetId="1" hidden="1">"'01acc6771ce3449bb0b49b7bd70fb594"</definedName>
    <definedName name="CBx_Sheet_Guid" localSheetId="0" hidden="1">"'a7734060e41743c0855d73cc28a3b8aa"</definedName>
  </definedNames>
  <calcPr fullCalcOnLoad="1"/>
</workbook>
</file>

<file path=xl/sharedStrings.xml><?xml version="1.0" encoding="utf-8"?>
<sst xmlns="http://schemas.openxmlformats.org/spreadsheetml/2006/main" count="14" uniqueCount="14">
  <si>
    <t>Grey</t>
  </si>
  <si>
    <t>Black</t>
  </si>
  <si>
    <t>Accident rate (per million car miles)</t>
  </si>
  <si>
    <t>Accident data</t>
  </si>
  <si>
    <t>Accidents</t>
  </si>
  <si>
    <t>Saver?</t>
  </si>
  <si>
    <t>Expected number of accidents per year more on Route 95 if we would take only Grey asphalt instead of only Black</t>
  </si>
  <si>
    <t>Expected percentage decrease in accidents after re-construction of Route 95 with Black only:</t>
  </si>
  <si>
    <t>Car miles (millions)/year</t>
  </si>
  <si>
    <t>years/car miles</t>
  </si>
  <si>
    <t>P (Saver)</t>
  </si>
  <si>
    <t>P(Safer)</t>
  </si>
  <si>
    <t>Alternative</t>
  </si>
  <si>
    <t>P(Safer|Black)</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</si>
</sst>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0.0%"/>
    <numFmt numFmtId="180" formatCode="_-&quot;£&quot;* #,##0.0_-;\-&quot;£&quot;* #,##0.0_-;_-&quot;£&quot;* &quot;-&quot;??_-;_-@_-"/>
    <numFmt numFmtId="181" formatCode="_-&quot;£&quot;* #,##0_-;\-&quot;£&quot;* #,##0_-;_-&quot;£&quot;* &quot;-&quot;??_-;_-@_-"/>
    <numFmt numFmtId="182" formatCode="_-* #,##0.0_-;\-* #,##0.0_-;_-* &quot;-&quot;??_-;_-@_-"/>
    <numFmt numFmtId="183" formatCode="_-* #,##0_-;\-* #,##0_-;_-* &quot;-&quot;??_-;_-@_-"/>
    <numFmt numFmtId="184" formatCode="0.00000000"/>
    <numFmt numFmtId="185" formatCode="0.0000000"/>
    <numFmt numFmtId="186" formatCode="0.000000"/>
    <numFmt numFmtId="187" formatCode="0.00000"/>
    <numFmt numFmtId="188" formatCode="0.000"/>
    <numFmt numFmtId="189" formatCode="0.0"/>
    <numFmt numFmtId="190" formatCode="0.000000000"/>
    <numFmt numFmtId="191" formatCode="#,##0.00_ ;\-#,##0.00\ "/>
    <numFmt numFmtId="192" formatCode="&quot;$&quot;#,##0"/>
    <numFmt numFmtId="193" formatCode="_(* #,##0.0_);_(* \(#,##0.0\);_(* &quot;-&quot;?_);_(@_)"/>
    <numFmt numFmtId="194" formatCode="&quot;$&quot;#,##0.0_);[Red]\(&quot;$&quot;#,##0.0\)"/>
    <numFmt numFmtId="195" formatCode="[$-409]h:mm:ss\ AM/PM"/>
    <numFmt numFmtId="196" formatCode="[$-409]dddd\,\ mmmm\ dd\,\ yyyy"/>
    <numFmt numFmtId="197" formatCode="[$-809]dd\ mmmm\ yyyy"/>
    <numFmt numFmtId="198" formatCode="\C\º\ 0.00"/>
    <numFmt numFmtId="199" formatCode="_-* #,##0.000_-;\-* #,##0.000_-;_-* &quot;-&quot;??_-;_-@_-"/>
    <numFmt numFmtId="200" formatCode="_(&quot;$&quot;* #,##0.000_);_(&quot;$&quot;* \(#,##0.000\);_(&quot;$&quot;* &quot;-&quot;??_);_(@_)"/>
    <numFmt numFmtId="201" formatCode="_(&quot;$&quot;* #,##0.0000_);_(&quot;$&quot;* \(#,##0.0000\);_(&quot;$&quot;* &quot;-&quot;??_);_(@_)"/>
    <numFmt numFmtId="202" formatCode="_(&quot;$&quot;* #,##0.0_);_(&quot;$&quot;* \(#,##0.0\);_(&quot;$&quot;* &quot;-&quot;??_);_(@_)"/>
    <numFmt numFmtId="203" formatCode="_(&quot;$&quot;* #,##0_);_(&quot;$&quot;* \(#,##0\);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0.0"/>
    <numFmt numFmtId="209" formatCode="&quot;$&quot;#,##0.0"/>
    <numFmt numFmtId="210" formatCode="&quot;$&quot;#,##0.00"/>
    <numFmt numFmtId="211" formatCode="&quot;$&quot;#,##0.000"/>
  </numFmts>
  <fonts count="47">
    <font>
      <sz val="11"/>
      <name val="Arial"/>
      <family val="0"/>
    </font>
    <font>
      <sz val="9"/>
      <name val="Arial"/>
      <family val="2"/>
    </font>
    <font>
      <b/>
      <sz val="10"/>
      <name val="Times New Roman"/>
      <family val="1"/>
    </font>
    <font>
      <sz val="10"/>
      <name val="Times New Roman"/>
      <family val="1"/>
    </font>
    <font>
      <sz val="10"/>
      <color indexed="10"/>
      <name val="Times New Roman"/>
      <family val="1"/>
    </font>
    <font>
      <u val="single"/>
      <sz val="11"/>
      <color indexed="12"/>
      <name val="Arial"/>
      <family val="2"/>
    </font>
    <font>
      <u val="single"/>
      <sz val="11"/>
      <color indexed="36"/>
      <name val="Arial"/>
      <family val="2"/>
    </font>
    <font>
      <b/>
      <sz val="10"/>
      <color indexed="10"/>
      <name val="Times New Roman"/>
      <family val="1"/>
    </font>
    <font>
      <sz val="10"/>
      <color indexed="12"/>
      <name val="Times New Roman"/>
      <family val="1"/>
    </font>
    <font>
      <b/>
      <sz val="10"/>
      <color indexed="8"/>
      <name val="Times New Roman"/>
      <family val="1"/>
    </font>
    <font>
      <sz val="10"/>
      <color indexed="8"/>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color indexed="63"/>
      </top>
      <bottom>
        <color indexed="63"/>
      </bottom>
    </border>
    <border>
      <left style="thin"/>
      <right style="medium"/>
      <top style="medium"/>
      <bottom style="thin"/>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
    <xf numFmtId="0" fontId="0" fillId="0" borderId="0" xfId="0" applyAlignment="1">
      <alignment/>
    </xf>
    <xf numFmtId="0" fontId="1" fillId="0" borderId="0" xfId="0" applyFont="1" applyAlignment="1">
      <alignment/>
    </xf>
    <xf numFmtId="0" fontId="0" fillId="0" borderId="0" xfId="0" applyAlignment="1" applyProtection="1">
      <alignment/>
      <protection locked="0"/>
    </xf>
    <xf numFmtId="0" fontId="4" fillId="0" borderId="0" xfId="0" applyFont="1" applyAlignment="1">
      <alignment/>
    </xf>
    <xf numFmtId="192" fontId="4" fillId="0" borderId="0" xfId="44" applyNumberFormat="1" applyFont="1" applyBorder="1" applyAlignment="1">
      <alignment horizontal="center"/>
    </xf>
    <xf numFmtId="192" fontId="2" fillId="0" borderId="0" xfId="44" applyNumberFormat="1" applyFont="1" applyBorder="1" applyAlignment="1">
      <alignment horizontal="center"/>
    </xf>
    <xf numFmtId="0" fontId="3" fillId="33" borderId="10" xfId="0" applyFont="1" applyFill="1" applyBorder="1" applyAlignment="1">
      <alignment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8" fillId="0" borderId="13" xfId="0" applyFont="1" applyBorder="1" applyAlignment="1">
      <alignment horizontal="center" vertical="top" wrapText="1"/>
    </xf>
    <xf numFmtId="0" fontId="8" fillId="0" borderId="0"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3" fillId="33" borderId="16" xfId="0" applyFont="1" applyFill="1" applyBorder="1" applyAlignment="1">
      <alignment horizontal="center" vertical="top" wrapText="1"/>
    </xf>
    <xf numFmtId="0" fontId="3" fillId="0" borderId="17" xfId="0" applyFont="1" applyBorder="1" applyAlignment="1">
      <alignment horizontal="center" vertical="top" wrapText="1"/>
    </xf>
    <xf numFmtId="0" fontId="3" fillId="33" borderId="18" xfId="0" applyFont="1" applyFill="1" applyBorder="1" applyAlignment="1">
      <alignment horizontal="center" vertical="top" wrapText="1"/>
    </xf>
    <xf numFmtId="188" fontId="10" fillId="0" borderId="19" xfId="0" applyNumberFormat="1" applyFont="1" applyBorder="1" applyAlignment="1">
      <alignment horizontal="center" vertical="top" wrapText="1"/>
    </xf>
    <xf numFmtId="188" fontId="4" fillId="0" borderId="19" xfId="0" applyNumberFormat="1" applyFont="1" applyBorder="1" applyAlignment="1">
      <alignment horizontal="center" vertical="top" wrapText="1"/>
    </xf>
    <xf numFmtId="188" fontId="4" fillId="0" borderId="20" xfId="0" applyNumberFormat="1" applyFont="1" applyBorder="1" applyAlignment="1">
      <alignment horizontal="center" vertical="top" wrapText="1"/>
    </xf>
    <xf numFmtId="192" fontId="3" fillId="0" borderId="21" xfId="44" applyNumberFormat="1" applyFont="1" applyBorder="1" applyAlignment="1">
      <alignment horizontal="left"/>
    </xf>
    <xf numFmtId="192" fontId="4" fillId="0" borderId="22" xfId="44" applyNumberFormat="1" applyFont="1" applyBorder="1" applyAlignment="1">
      <alignment horizontal="center"/>
    </xf>
    <xf numFmtId="192" fontId="4" fillId="0" borderId="23" xfId="44" applyNumberFormat="1" applyFont="1" applyBorder="1" applyAlignment="1">
      <alignment horizontal="center"/>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211" fontId="4" fillId="0" borderId="0" xfId="44" applyNumberFormat="1" applyFont="1" applyBorder="1" applyAlignment="1">
      <alignment horizontal="center"/>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188" fontId="10" fillId="0" borderId="20" xfId="0" applyNumberFormat="1" applyFont="1" applyFill="1" applyBorder="1" applyAlignment="1">
      <alignment horizontal="center" vertical="top" wrapText="1"/>
    </xf>
    <xf numFmtId="0" fontId="3" fillId="0" borderId="26" xfId="0" applyFont="1" applyFill="1" applyBorder="1" applyAlignment="1">
      <alignment horizontal="center" vertical="top" wrapText="1"/>
    </xf>
    <xf numFmtId="4" fontId="7" fillId="0" borderId="27" xfId="44" applyNumberFormat="1" applyFont="1" applyFill="1" applyBorder="1" applyAlignment="1">
      <alignment horizontal="center"/>
    </xf>
    <xf numFmtId="179" fontId="7" fillId="0" borderId="27" xfId="59" applyNumberFormat="1" applyFont="1" applyFill="1" applyBorder="1" applyAlignment="1">
      <alignment horizontal="center"/>
    </xf>
    <xf numFmtId="192" fontId="9" fillId="0" borderId="28" xfId="44" applyNumberFormat="1" applyFont="1" applyBorder="1" applyAlignment="1">
      <alignment horizontal="center"/>
    </xf>
    <xf numFmtId="192" fontId="9" fillId="0" borderId="29" xfId="44"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1314450</xdr:colOff>
      <xdr:row>4</xdr:row>
      <xdr:rowOff>104775</xdr:rowOff>
    </xdr:to>
    <xdr:pic>
      <xdr:nvPicPr>
        <xdr:cNvPr id="1" name="Picture 2" descr="vose software logo.bmp"/>
        <xdr:cNvPicPr preferRelativeResize="1">
          <a:picLocks noChangeAspect="1"/>
        </xdr:cNvPicPr>
      </xdr:nvPicPr>
      <xdr:blipFill>
        <a:blip r:embed="rId1"/>
        <a:stretch>
          <a:fillRect/>
        </a:stretch>
      </xdr:blipFill>
      <xdr:spPr>
        <a:xfrm>
          <a:off x="0" y="0"/>
          <a:ext cx="2571750" cy="857250"/>
        </a:xfrm>
        <a:prstGeom prst="rect">
          <a:avLst/>
        </a:prstGeom>
        <a:noFill/>
        <a:ln w="9525" cmpd="sng">
          <a:noFill/>
        </a:ln>
      </xdr:spPr>
    </xdr:pic>
    <xdr:clientData/>
  </xdr:twoCellAnchor>
  <xdr:twoCellAnchor>
    <xdr:from>
      <xdr:col>3</xdr:col>
      <xdr:colOff>57150</xdr:colOff>
      <xdr:row>0</xdr:row>
      <xdr:rowOff>19050</xdr:rowOff>
    </xdr:from>
    <xdr:to>
      <xdr:col>11</xdr:col>
      <xdr:colOff>333375</xdr:colOff>
      <xdr:row>6</xdr:row>
      <xdr:rowOff>152400</xdr:rowOff>
    </xdr:to>
    <xdr:sp>
      <xdr:nvSpPr>
        <xdr:cNvPr id="2" name="TextBox 2"/>
        <xdr:cNvSpPr txBox="1">
          <a:spLocks noChangeArrowheads="1"/>
        </xdr:cNvSpPr>
      </xdr:nvSpPr>
      <xdr:spPr>
        <a:xfrm>
          <a:off x="2667000" y="19050"/>
          <a:ext cx="7267575" cy="12192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800" b="1" i="0" u="none" baseline="0">
              <a:solidFill>
                <a:srgbClr val="000000"/>
              </a:solidFill>
              <a:latin typeface="Calibri"/>
              <a:ea typeface="Calibri"/>
              <a:cs typeface="Calibri"/>
            </a:rPr>
            <a:t>Asphalt Comparison Problem
</a:t>
          </a:r>
          <a:r>
            <a:rPr lang="en-US" cap="none" sz="1100" b="0" i="0" u="none" baseline="0">
              <a:solidFill>
                <a:srgbClr val="000000"/>
              </a:solidFill>
              <a:latin typeface="Calibri"/>
              <a:ea typeface="Calibri"/>
              <a:cs typeface="Calibri"/>
            </a:rPr>
            <a:t>Different types of asphalt have been considered for the resurfacing of a road from City A to City B. The current road has two types of asphalt, called “Grey” and “Black”. For the government, safety is the major consideration when choosing the type of asphalt that has to be used for resurfacing. The performance of asphalt of course depends to a large extend on the specific weather and climate circumstances. Both types of asphalt have been used for the current road and we can therefore compare the risks of an accident per mile of Grey asphalt with that of Black asphalt. </a:t>
          </a:r>
        </a:p>
      </xdr:txBody>
    </xdr:sp>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3"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9:J15"/>
  <sheetViews>
    <sheetView tabSelected="1" zoomScalePageLayoutView="0" workbookViewId="0" topLeftCell="A1">
      <selection activeCell="L25" sqref="L25"/>
    </sheetView>
  </sheetViews>
  <sheetFormatPr defaultColWidth="9.00390625" defaultRowHeight="14.25"/>
  <cols>
    <col min="1" max="1" width="2.875" style="1" customWidth="1"/>
    <col min="2" max="2" width="13.625" style="1" customWidth="1"/>
    <col min="3" max="3" width="17.75390625" style="1" customWidth="1"/>
    <col min="4" max="4" width="10.125" style="1" customWidth="1"/>
    <col min="5" max="5" width="11.625" style="1" customWidth="1"/>
    <col min="6" max="6" width="24.25390625" style="1" customWidth="1"/>
    <col min="7" max="7" width="6.75390625" style="1" customWidth="1"/>
    <col min="8" max="9" width="10.00390625" style="1" customWidth="1"/>
    <col min="10" max="10" width="9.25390625" style="1" customWidth="1"/>
    <col min="11" max="11" width="9.75390625" style="1" bestFit="1" customWidth="1"/>
    <col min="12" max="12" width="10.375" style="1" customWidth="1"/>
    <col min="13" max="13" width="10.875" style="1" bestFit="1" customWidth="1"/>
    <col min="14" max="14" width="6.00390625" style="1" bestFit="1" customWidth="1"/>
    <col min="15" max="15" width="7.00390625" style="1" bestFit="1" customWidth="1"/>
    <col min="16" max="16" width="6.50390625" style="1" bestFit="1" customWidth="1"/>
    <col min="17" max="17" width="8.75390625" style="1" bestFit="1" customWidth="1"/>
    <col min="18" max="18" width="10.875" style="1" bestFit="1" customWidth="1"/>
    <col min="19" max="19" width="11.75390625" style="1" bestFit="1" customWidth="1"/>
    <col min="20" max="20" width="10.00390625" style="1" bestFit="1" customWidth="1"/>
    <col min="21" max="23" width="10.875" style="1" bestFit="1" customWidth="1"/>
    <col min="24" max="16384" width="9.00390625" style="1" customWidth="1"/>
  </cols>
  <sheetData>
    <row r="1" s="2" customFormat="1" ht="14.25" customHeight="1"/>
    <row r="2" s="2" customFormat="1" ht="17.25" customHeight="1"/>
    <row r="3" s="2" customFormat="1" ht="15" customHeight="1"/>
    <row r="4" s="2" customFormat="1" ht="12.75" customHeight="1"/>
    <row r="5" s="2" customFormat="1" ht="12.75" customHeight="1"/>
    <row r="6" s="4" customFormat="1" ht="13.5" customHeight="1"/>
    <row r="7" s="4" customFormat="1" ht="13.5" customHeight="1"/>
    <row r="8" s="4" customFormat="1" ht="13.5" thickBot="1"/>
    <row r="9" spans="2:10" s="4" customFormat="1" ht="13.5" thickBot="1">
      <c r="B9" s="5" t="s">
        <v>3</v>
      </c>
      <c r="I9" s="31" t="s">
        <v>12</v>
      </c>
      <c r="J9" s="32"/>
    </row>
    <row r="10" spans="2:10" s="4" customFormat="1" ht="13.5" customHeight="1">
      <c r="B10" s="6"/>
      <c r="C10" s="7" t="s">
        <v>8</v>
      </c>
      <c r="D10" s="7" t="s">
        <v>9</v>
      </c>
      <c r="E10" s="8" t="s">
        <v>4</v>
      </c>
      <c r="F10" s="7" t="s">
        <v>2</v>
      </c>
      <c r="G10" s="13" t="s">
        <v>5</v>
      </c>
      <c r="H10" s="13" t="s">
        <v>10</v>
      </c>
      <c r="I10" s="15" t="s">
        <v>13</v>
      </c>
      <c r="J10" s="15" t="s">
        <v>11</v>
      </c>
    </row>
    <row r="11" spans="2:10" s="4" customFormat="1" ht="13.5" customHeight="1">
      <c r="B11" s="22" t="s">
        <v>0</v>
      </c>
      <c r="C11" s="9">
        <v>84</v>
      </c>
      <c r="D11" s="9">
        <f>1/C11</f>
        <v>0.011904761904761904</v>
      </c>
      <c r="E11" s="10">
        <v>120</v>
      </c>
      <c r="F11" s="25">
        <f>_XLL.VOSEGAMMA(E11,D11)</f>
        <v>1.330401452968486</v>
      </c>
      <c r="G11" s="14">
        <f>IF(F11&lt;F12,1,0)</f>
        <v>1</v>
      </c>
      <c r="H11" s="17" t="e">
        <f>1-H12</f>
        <v>#VALUE!</v>
      </c>
      <c r="I11" s="16"/>
      <c r="J11" s="17" t="e">
        <f>1-J12</f>
        <v>#VALUE!</v>
      </c>
    </row>
    <row r="12" spans="2:10" s="4" customFormat="1" ht="39" thickBot="1">
      <c r="B12" s="23" t="s">
        <v>1</v>
      </c>
      <c r="C12" s="11">
        <v>159</v>
      </c>
      <c r="D12" s="11">
        <f>1/C12</f>
        <v>0.006289308176100629</v>
      </c>
      <c r="E12" s="12">
        <v>201</v>
      </c>
      <c r="F12" s="26">
        <f>_XLL.VOSEGAMMA(E12,D12)</f>
        <v>1.3472963486410399</v>
      </c>
      <c r="G12" s="28">
        <f>1-G11</f>
        <v>0</v>
      </c>
      <c r="H12" s="18" t="str">
        <f>_XLL.VOSESIMMEAN(G12)</f>
        <v>No simulation results</v>
      </c>
      <c r="I12" s="27">
        <f>1-_XLL.VOSEGAMMAPROB(F12,E11,D11,1)</f>
        <v>0.7273680789384322</v>
      </c>
      <c r="J12" s="18" t="str">
        <f>_XLL.VOSESIMMEAN(I12)</f>
        <v>No simulation results</v>
      </c>
    </row>
    <row r="13" s="4" customFormat="1" ht="12.75"/>
    <row r="14" spans="2:7" s="4" customFormat="1" ht="15" customHeight="1">
      <c r="B14" s="19" t="s">
        <v>6</v>
      </c>
      <c r="C14" s="20"/>
      <c r="D14" s="20"/>
      <c r="E14" s="20"/>
      <c r="F14" s="21"/>
      <c r="G14" s="29">
        <f>_XLL.VOSEOUTPUT("Expected # accidents")+(F11-F12)*SUM(C11:C12)</f>
        <v>-4.10545964843059</v>
      </c>
    </row>
    <row r="15" spans="2:9" s="4" customFormat="1" ht="12.75">
      <c r="B15" s="19" t="s">
        <v>7</v>
      </c>
      <c r="C15" s="20"/>
      <c r="D15" s="20"/>
      <c r="E15" s="20"/>
      <c r="F15" s="21"/>
      <c r="G15" s="30">
        <f>_XLL.VOSEOUTPUT("Expected % decrease in accidents")+(SUMPRODUCT(C11:C12,F11:F12)-(F12*SUM(C11:C12)))/SUMPRODUCT(C11:C12,F11:F12)</f>
        <v>-0.00435363534091214</v>
      </c>
      <c r="I15" s="24"/>
    </row>
    <row r="16" s="4" customFormat="1" ht="12.75"/>
    <row r="17" s="4" customFormat="1" ht="12.75"/>
    <row r="18" s="4" customFormat="1" ht="12.75"/>
    <row r="19" s="4" customFormat="1" ht="12.75"/>
    <row r="20" s="4" customFormat="1" ht="12.75"/>
    <row r="21" s="4" customFormat="1" ht="12.75"/>
    <row r="22" s="4" customFormat="1" ht="12.75"/>
    <row r="23" s="4" customFormat="1" ht="12.75"/>
    <row r="24" s="4" customFormat="1" ht="12.75"/>
    <row r="25" s="4" customFormat="1" ht="12.75"/>
    <row r="26" s="4" customFormat="1" ht="12.75"/>
    <row r="27" s="4" customFormat="1" ht="12.75"/>
    <row r="28" s="4" customFormat="1" ht="12.75"/>
    <row r="29" s="4" customFormat="1" ht="12.75"/>
    <row r="30" s="4" customFormat="1" ht="12.75"/>
    <row r="31" s="4" customFormat="1" ht="12.75"/>
    <row r="32" s="4" customFormat="1" ht="12.75"/>
    <row r="33" s="4" customFormat="1" ht="14.25" customHeight="1"/>
    <row r="34" s="4" customFormat="1" ht="14.25" customHeight="1"/>
    <row r="35" s="4" customFormat="1" ht="14.25" customHeight="1"/>
    <row r="36" s="4" customFormat="1" ht="12.75"/>
    <row r="37" s="4" customFormat="1" ht="12.75"/>
    <row r="38" s="4" customFormat="1" ht="12.75"/>
    <row r="39" s="4" customFormat="1" ht="14.25" customHeight="1"/>
    <row r="40" s="4" customFormat="1" ht="12.75"/>
    <row r="41" s="4" customFormat="1" ht="14.25" customHeight="1"/>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row r="816" s="3" customFormat="1" ht="12.75"/>
    <row r="817" s="3" customFormat="1" ht="12.75"/>
    <row r="818" s="3" customFormat="1" ht="12.75"/>
    <row r="819" s="3" customFormat="1" ht="12.75"/>
    <row r="820" s="3" customFormat="1" ht="12.75"/>
    <row r="821" s="3" customFormat="1" ht="12.75"/>
    <row r="822" s="3" customFormat="1" ht="12.75"/>
    <row r="823" s="3" customFormat="1" ht="12.75"/>
    <row r="824" s="3" customFormat="1" ht="12.75"/>
    <row r="825" s="3" customFormat="1" ht="12.75"/>
    <row r="826" s="3" customFormat="1" ht="12.75"/>
    <row r="827" s="3" customFormat="1" ht="12.75"/>
    <row r="828" s="3" customFormat="1" ht="12.75"/>
    <row r="829" s="3" customFormat="1" ht="12.75"/>
    <row r="830" s="3" customFormat="1" ht="12.75"/>
    <row r="831" s="3" customFormat="1" ht="12.75"/>
    <row r="832" s="3" customFormat="1" ht="12.75"/>
    <row r="833" s="3" customFormat="1" ht="12.75"/>
    <row r="834" s="3" customFormat="1" ht="12.75"/>
    <row r="835" s="3" customFormat="1" ht="12.75"/>
    <row r="836" s="3" customFormat="1" ht="12.75"/>
    <row r="837" s="3" customFormat="1" ht="12.75"/>
    <row r="838" s="3" customFormat="1" ht="12.75"/>
    <row r="839" s="3" customFormat="1" ht="12.75"/>
    <row r="840" s="3" customFormat="1" ht="12.75"/>
    <row r="841" s="3" customFormat="1" ht="12.75"/>
    <row r="842" s="3" customFormat="1" ht="12.75"/>
    <row r="843" s="3" customFormat="1" ht="12.75"/>
    <row r="844" s="3" customFormat="1" ht="12.75"/>
    <row r="845" s="3" customFormat="1" ht="12.75"/>
    <row r="846" s="3" customFormat="1" ht="12.75"/>
    <row r="847" s="3" customFormat="1" ht="12.75"/>
    <row r="848" s="3" customFormat="1" ht="12.75"/>
    <row r="849" s="3" customFormat="1" ht="12.75"/>
    <row r="850" s="3" customFormat="1" ht="12.75"/>
    <row r="851" s="3" customFormat="1" ht="12.75"/>
    <row r="852" s="3" customFormat="1" ht="12.75"/>
    <row r="853" s="3" customFormat="1" ht="12.75"/>
    <row r="854" s="3" customFormat="1" ht="12.75"/>
    <row r="855" s="3" customFormat="1" ht="12.75"/>
    <row r="856" s="3" customFormat="1" ht="12.75"/>
    <row r="857" s="3" customFormat="1" ht="12.75"/>
    <row r="858" s="3" customFormat="1" ht="12.75"/>
    <row r="859" s="3" customFormat="1" ht="12.75"/>
    <row r="860" s="3" customFormat="1" ht="12.75"/>
    <row r="861" s="3" customFormat="1" ht="12.75"/>
    <row r="862" s="3" customFormat="1" ht="12.75"/>
    <row r="863" s="3" customFormat="1" ht="12.75"/>
    <row r="864" s="3" customFormat="1" ht="12.75"/>
    <row r="865" s="3" customFormat="1" ht="12.75"/>
    <row r="866" s="3" customFormat="1" ht="12.75"/>
    <row r="867" s="3" customFormat="1" ht="12.75"/>
    <row r="868" s="3" customFormat="1" ht="12.75"/>
    <row r="869" s="3" customFormat="1" ht="12.75"/>
    <row r="870" s="3" customFormat="1" ht="12.75"/>
    <row r="871" s="3" customFormat="1" ht="12.75"/>
    <row r="872" s="3" customFormat="1" ht="12.75"/>
    <row r="873" s="3" customFormat="1" ht="12.75"/>
    <row r="874" s="3" customFormat="1" ht="12.75"/>
    <row r="875" s="3" customFormat="1" ht="12.75"/>
    <row r="876" s="3" customFormat="1" ht="12.75"/>
    <row r="877" s="3" customFormat="1" ht="12.75"/>
    <row r="878" s="3" customFormat="1" ht="12.75"/>
    <row r="879" s="3" customFormat="1" ht="12.75"/>
    <row r="880" s="3" customFormat="1" ht="12.75"/>
    <row r="881" s="3" customFormat="1" ht="12.75"/>
    <row r="882" s="3" customFormat="1" ht="12.75"/>
    <row r="883" s="3" customFormat="1" ht="12.75"/>
    <row r="884" s="3" customFormat="1" ht="12.75"/>
    <row r="885" s="3" customFormat="1" ht="12.75"/>
    <row r="886" s="3" customFormat="1" ht="12.75"/>
    <row r="887" s="3" customFormat="1" ht="12.75"/>
    <row r="888" s="3" customFormat="1" ht="12.75"/>
    <row r="889" s="3" customFormat="1" ht="12.75"/>
    <row r="890" s="3" customFormat="1" ht="12.75"/>
    <row r="891" s="3" customFormat="1" ht="12.75"/>
    <row r="892" s="3" customFormat="1" ht="12.75"/>
    <row r="893" s="3" customFormat="1" ht="12.75"/>
    <row r="894" s="3" customFormat="1" ht="12.75"/>
    <row r="895" s="3" customFormat="1" ht="12.75"/>
    <row r="896" s="3" customFormat="1" ht="12.75"/>
    <row r="897" s="3" customFormat="1" ht="12.75"/>
    <row r="898" s="3" customFormat="1" ht="12.75"/>
    <row r="899" s="3" customFormat="1" ht="12.75"/>
    <row r="900" s="3" customFormat="1" ht="12.75"/>
    <row r="901" s="3" customFormat="1" ht="12.75"/>
    <row r="902" s="3" customFormat="1" ht="12.75"/>
    <row r="903" s="3" customFormat="1" ht="12.75"/>
    <row r="904" s="3" customFormat="1" ht="12.75"/>
    <row r="905" s="3" customFormat="1" ht="12.75"/>
    <row r="906" s="3" customFormat="1" ht="12.75"/>
    <row r="907" s="3" customFormat="1" ht="12.75"/>
    <row r="908" s="3" customFormat="1" ht="12.75"/>
    <row r="909" s="3" customFormat="1" ht="12.75"/>
    <row r="910" s="3" customFormat="1" ht="12.75"/>
    <row r="911" s="3" customFormat="1" ht="12.75"/>
    <row r="912" s="3" customFormat="1" ht="12.75"/>
    <row r="913" s="3" customFormat="1" ht="12.75"/>
    <row r="914" s="3" customFormat="1" ht="12.75"/>
    <row r="915" s="3" customFormat="1" ht="12.75"/>
    <row r="916" s="3" customFormat="1" ht="12.75"/>
    <row r="917" s="3" customFormat="1" ht="12.75"/>
    <row r="918" s="3" customFormat="1" ht="12.75"/>
    <row r="919" s="3" customFormat="1" ht="12.75"/>
    <row r="920" s="3" customFormat="1" ht="12.75"/>
    <row r="921" s="3" customFormat="1" ht="12.75"/>
    <row r="922" s="3" customFormat="1" ht="12.75"/>
    <row r="923" s="3" customFormat="1" ht="12.75"/>
    <row r="924" s="3" customFormat="1" ht="12.75"/>
    <row r="925" s="3" customFormat="1" ht="12.75"/>
    <row r="926" s="3" customFormat="1" ht="12.75"/>
    <row r="927" s="3" customFormat="1" ht="12.75"/>
    <row r="928" s="3" customFormat="1" ht="12.75"/>
    <row r="929" s="3" customFormat="1" ht="12.75"/>
    <row r="930" s="3" customFormat="1" ht="12.75"/>
    <row r="931" s="3" customFormat="1" ht="12.75"/>
    <row r="932" s="3" customFormat="1" ht="12.75"/>
    <row r="933" s="3" customFormat="1" ht="12.75"/>
    <row r="934" s="3" customFormat="1" ht="12.75"/>
    <row r="935" s="3" customFormat="1" ht="12.75"/>
    <row r="936" s="3" customFormat="1" ht="12.75"/>
    <row r="937" s="3" customFormat="1" ht="12.75"/>
    <row r="938" s="3" customFormat="1" ht="12.75"/>
    <row r="939" s="3" customFormat="1" ht="12.75"/>
    <row r="940" s="3" customFormat="1" ht="12.75"/>
    <row r="941" s="3" customFormat="1" ht="12.75"/>
    <row r="942" s="3" customFormat="1" ht="12.75"/>
    <row r="943" s="3" customFormat="1" ht="12.75"/>
    <row r="944" s="3" customFormat="1" ht="12.75"/>
    <row r="945" s="3" customFormat="1" ht="12.75"/>
    <row r="946" s="3" customFormat="1" ht="12.75"/>
    <row r="947" s="3" customFormat="1" ht="12.75"/>
    <row r="948" s="3" customFormat="1" ht="12.75"/>
    <row r="949" s="3" customFormat="1" ht="12.75"/>
    <row r="950" s="3" customFormat="1" ht="12.75"/>
    <row r="951" s="3" customFormat="1" ht="12.75"/>
    <row r="952" s="3" customFormat="1" ht="12.75"/>
    <row r="953" s="3" customFormat="1" ht="12.75"/>
    <row r="954" s="3" customFormat="1" ht="12.75"/>
    <row r="955" s="3" customFormat="1" ht="12.75"/>
    <row r="956" s="3" customFormat="1" ht="12.75"/>
    <row r="957" s="3" customFormat="1" ht="12.75"/>
    <row r="958" s="3" customFormat="1" ht="12.75"/>
    <row r="959" s="3" customFormat="1" ht="12.75"/>
    <row r="960" s="3" customFormat="1" ht="12.75"/>
    <row r="961" s="3" customFormat="1" ht="12.75"/>
    <row r="962" s="3" customFormat="1" ht="12.75"/>
    <row r="963" s="3" customFormat="1" ht="12.75"/>
    <row r="964" s="3" customFormat="1" ht="12.75"/>
    <row r="965" s="3" customFormat="1" ht="12.75"/>
    <row r="966" s="3" customFormat="1" ht="12.75"/>
    <row r="967" s="3" customFormat="1" ht="12.75"/>
    <row r="968" s="3" customFormat="1" ht="12.75"/>
    <row r="969" s="3" customFormat="1" ht="12.75"/>
    <row r="970" s="3" customFormat="1" ht="12.75"/>
    <row r="971" s="3" customFormat="1" ht="12.75"/>
    <row r="972" s="3" customFormat="1" ht="12.75"/>
    <row r="973" s="3" customFormat="1" ht="12.75"/>
    <row r="974" s="3" customFormat="1" ht="12.75"/>
    <row r="975" s="3" customFormat="1" ht="12.75"/>
    <row r="976" s="3" customFormat="1" ht="12.75"/>
    <row r="977" s="3" customFormat="1" ht="12.75"/>
    <row r="978" s="3" customFormat="1" ht="12.75"/>
    <row r="979" s="3" customFormat="1" ht="12.75"/>
    <row r="980" s="3" customFormat="1" ht="12.75"/>
    <row r="981" s="3" customFormat="1" ht="12.75"/>
    <row r="982" s="3" customFormat="1" ht="12.75"/>
    <row r="983" s="3" customFormat="1" ht="12.75"/>
    <row r="984" s="3" customFormat="1" ht="12.75"/>
    <row r="985" s="3" customFormat="1" ht="12.75"/>
    <row r="986" s="3" customFormat="1" ht="12.75"/>
    <row r="987" s="3" customFormat="1" ht="12.75"/>
    <row r="988" s="3" customFormat="1" ht="12.75"/>
    <row r="989" s="3" customFormat="1" ht="12.75"/>
    <row r="990" s="3" customFormat="1" ht="12.75"/>
    <row r="991" s="3" customFormat="1" ht="12.75"/>
    <row r="992" s="3" customFormat="1" ht="12.75"/>
    <row r="993" s="3" customFormat="1" ht="12.75"/>
    <row r="994" s="3" customFormat="1" ht="12.75"/>
    <row r="995" s="3" customFormat="1" ht="12.75"/>
    <row r="996" s="3" customFormat="1" ht="12.75"/>
    <row r="997" s="3" customFormat="1" ht="12.75"/>
    <row r="998" s="3" customFormat="1" ht="12.75"/>
    <row r="999" s="3" customFormat="1" ht="12.75"/>
    <row r="1000" s="3" customFormat="1" ht="12.75"/>
    <row r="1001" s="3" customFormat="1" ht="12.75"/>
    <row r="1002" s="3" customFormat="1" ht="12.75"/>
    <row r="1003" s="3" customFormat="1" ht="12.75"/>
    <row r="1004" s="3" customFormat="1" ht="12.75"/>
    <row r="1005" s="3" customFormat="1" ht="12.75"/>
    <row r="1006" s="3" customFormat="1" ht="12.75"/>
    <row r="1007" s="3" customFormat="1" ht="12.75"/>
    <row r="1008" s="3" customFormat="1" ht="12.75"/>
    <row r="1009" s="3" customFormat="1" ht="12.75"/>
    <row r="1010" s="3" customFormat="1" ht="12.75"/>
    <row r="1011" s="3" customFormat="1" ht="12.75"/>
    <row r="1012" s="3" customFormat="1" ht="12.75"/>
    <row r="1013" s="3" customFormat="1" ht="12.75"/>
    <row r="1014" s="3" customFormat="1" ht="12.75"/>
    <row r="1015" s="3" customFormat="1" ht="12.75"/>
    <row r="1016" s="3" customFormat="1" ht="12.75"/>
    <row r="1017" s="3" customFormat="1" ht="12.75"/>
    <row r="1018" s="3" customFormat="1" ht="12.75"/>
    <row r="1019" s="3" customFormat="1" ht="12.75"/>
    <row r="1020" s="3" customFormat="1" ht="12.75"/>
    <row r="1021" s="3" customFormat="1" ht="12.75"/>
    <row r="1022" s="3" customFormat="1" ht="12.75"/>
    <row r="1023" s="3" customFormat="1" ht="12.75"/>
    <row r="1024" s="3" customFormat="1" ht="12.75"/>
    <row r="1025" s="3" customFormat="1" ht="12.75"/>
    <row r="1026" s="3" customFormat="1" ht="12.75"/>
    <row r="1027" s="3" customFormat="1" ht="12.75"/>
    <row r="1028" s="3" customFormat="1" ht="12.75"/>
    <row r="1029" s="3" customFormat="1" ht="12.75"/>
    <row r="1030" s="3" customFormat="1" ht="12.75"/>
    <row r="1031" s="3" customFormat="1" ht="12.75"/>
    <row r="1032" s="3" customFormat="1" ht="12.75"/>
    <row r="1033" s="3" customFormat="1" ht="12.75"/>
    <row r="1034" s="3" customFormat="1" ht="12.75"/>
    <row r="1035" s="3" customFormat="1" ht="12.75"/>
    <row r="1036" s="3" customFormat="1" ht="12.75"/>
    <row r="1037" s="3" customFormat="1" ht="12.75"/>
    <row r="1038" s="3" customFormat="1" ht="12.75"/>
    <row r="1039" s="3" customFormat="1" ht="12.75"/>
    <row r="1040" s="3" customFormat="1" ht="12.75"/>
    <row r="1041" s="3" customFormat="1" ht="12.75"/>
    <row r="1042" s="3" customFormat="1" ht="12.75"/>
    <row r="1043" s="3" customFormat="1" ht="12.75"/>
    <row r="1044" s="3" customFormat="1" ht="12.75"/>
    <row r="1045" s="3" customFormat="1" ht="12.75"/>
    <row r="1046" s="3" customFormat="1" ht="12.75"/>
    <row r="1047" s="3" customFormat="1" ht="12.75"/>
    <row r="1048" s="3" customFormat="1" ht="12.75"/>
    <row r="1049" s="3" customFormat="1" ht="12.75"/>
    <row r="1050" s="3" customFormat="1" ht="12.75"/>
    <row r="1051" s="3" customFormat="1" ht="12.75"/>
    <row r="1052" s="3" customFormat="1" ht="12.75"/>
    <row r="1053" s="3" customFormat="1" ht="12.75"/>
    <row r="1054" s="3" customFormat="1" ht="12.75"/>
    <row r="1055" s="3" customFormat="1" ht="12.75"/>
    <row r="1056" s="3" customFormat="1" ht="12.75"/>
    <row r="1057" s="3" customFormat="1" ht="12.75"/>
    <row r="1058" s="3" customFormat="1" ht="12.75"/>
    <row r="1059" s="3" customFormat="1" ht="12.75"/>
    <row r="1060" s="3" customFormat="1" ht="12.75"/>
    <row r="1061" s="3" customFormat="1" ht="12.75"/>
    <row r="1062" s="3" customFormat="1" ht="12.75"/>
    <row r="1063" s="3" customFormat="1" ht="12.75"/>
    <row r="1064" s="3" customFormat="1" ht="12.75"/>
    <row r="1065" s="3" customFormat="1" ht="12.75"/>
    <row r="1066" s="3" customFormat="1" ht="12.75"/>
    <row r="1067" s="3" customFormat="1" ht="12.75"/>
    <row r="1068" s="3" customFormat="1" ht="12.75"/>
    <row r="1069" s="3" customFormat="1" ht="12.75"/>
    <row r="1070" s="3" customFormat="1" ht="12.75"/>
    <row r="1071" s="3" customFormat="1" ht="12.75"/>
    <row r="1072" s="3" customFormat="1" ht="12.75"/>
    <row r="1073" s="3" customFormat="1" ht="12.75"/>
    <row r="1074" s="3" customFormat="1" ht="12.75"/>
    <row r="1075" s="3" customFormat="1" ht="12.75"/>
    <row r="1076" s="3" customFormat="1" ht="12.75"/>
    <row r="1077" s="3" customFormat="1" ht="12.75"/>
    <row r="1078" s="3" customFormat="1" ht="12.75"/>
    <row r="1079" s="3" customFormat="1" ht="12.75"/>
    <row r="1080" s="3" customFormat="1" ht="12.75"/>
    <row r="1081" s="3" customFormat="1" ht="12.75"/>
    <row r="1082" s="3" customFormat="1" ht="12.75"/>
    <row r="1083" s="3" customFormat="1" ht="12.75"/>
    <row r="1084" s="3" customFormat="1" ht="12.75"/>
    <row r="1085" s="3" customFormat="1" ht="12.75"/>
    <row r="1086" s="3" customFormat="1" ht="12.75"/>
    <row r="1087" s="3" customFormat="1" ht="12.75"/>
    <row r="1088" s="3" customFormat="1" ht="12.75"/>
    <row r="1089" s="3" customFormat="1" ht="12.75"/>
    <row r="1090" s="3" customFormat="1" ht="12.75"/>
    <row r="1091" s="3" customFormat="1" ht="12.75"/>
    <row r="1092" s="3" customFormat="1" ht="12.75"/>
    <row r="1093" s="3" customFormat="1" ht="12.75"/>
    <row r="1094" s="3" customFormat="1" ht="12.75"/>
    <row r="1095" s="3" customFormat="1" ht="12.75"/>
    <row r="1096" s="3" customFormat="1" ht="12.75"/>
    <row r="1097" s="3" customFormat="1" ht="12.75"/>
    <row r="1098" s="3" customFormat="1" ht="12.75"/>
    <row r="1099" s="3" customFormat="1" ht="12.75"/>
    <row r="1100" s="3" customFormat="1" ht="12.75"/>
    <row r="1101" s="3" customFormat="1" ht="12.75"/>
    <row r="1102" s="3" customFormat="1" ht="12.75"/>
    <row r="1103" s="3" customFormat="1" ht="12.75"/>
    <row r="1104" s="3" customFormat="1" ht="12.75"/>
    <row r="1105" s="3" customFormat="1" ht="12.75"/>
    <row r="1106" s="3" customFormat="1" ht="12.75"/>
    <row r="1107" s="3" customFormat="1" ht="12.75"/>
    <row r="1108" s="3" customFormat="1" ht="12.75"/>
    <row r="1109" s="3" customFormat="1" ht="12.75"/>
    <row r="1110" s="3" customFormat="1" ht="12.75"/>
    <row r="1111" s="3" customFormat="1" ht="12.75"/>
    <row r="1112" s="3" customFormat="1" ht="12.75"/>
    <row r="1113" s="3" customFormat="1" ht="12.75"/>
    <row r="1114" s="3" customFormat="1" ht="12.75"/>
    <row r="1115" s="3" customFormat="1" ht="12.75"/>
    <row r="1116" s="3" customFormat="1" ht="12.75"/>
    <row r="1117" s="3" customFormat="1" ht="12.75"/>
    <row r="1118" s="3" customFormat="1" ht="12.75"/>
    <row r="1119" s="3" customFormat="1" ht="12.75"/>
  </sheetData>
  <sheetProtection/>
  <mergeCells count="1">
    <mergeCell ref="I9:J9"/>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cp:lastPrinted>2003-08-12T23:39:14Z</cp:lastPrinted>
  <dcterms:created xsi:type="dcterms:W3CDTF">1999-08-04T08:14:20Z</dcterms:created>
  <dcterms:modified xsi:type="dcterms:W3CDTF">2009-11-14T09:57:45Z</dcterms:modified>
  <cp:category/>
  <cp:version/>
  <cp:contentType/>
  <cp:contentStatus/>
</cp:coreProperties>
</file>